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600" yWindow="195" windowWidth="19395" windowHeight="7545" activeTab="3"/>
  </bookViews>
  <sheets>
    <sheet name="12国1" sheetId="1" r:id="rId1"/>
    <sheet name="12国2" sheetId="2" r:id="rId2"/>
    <sheet name="12国实" sheetId="3" r:id="rId3"/>
    <sheet name="12经1" sheetId="4" r:id="rId4"/>
    <sheet name="12经2" sheetId="5" r:id="rId5"/>
    <sheet name="12经实" sheetId="6" r:id="rId6"/>
    <sheet name="12贸1" sheetId="7" r:id="rId7"/>
    <sheet name="12贸2" sheetId="8" r:id="rId8"/>
    <sheet name="12贸3" sheetId="9" r:id="rId9"/>
  </sheets>
  <definedNames>
    <definedName name="_xlnm._FilterDatabase" localSheetId="0" hidden="1">'12国1'!$A$3:$IV$3</definedName>
    <definedName name="_xlnm._FilterDatabase" localSheetId="1" hidden="1">'12国2'!$A$3:$Q$3</definedName>
    <definedName name="_xlnm._FilterDatabase" localSheetId="2" hidden="1">'12国实'!$A$3:$Q$3</definedName>
    <definedName name="_xlnm._FilterDatabase" localSheetId="3" hidden="1">'12经1'!$A$3:$Q$3</definedName>
    <definedName name="_xlnm._FilterDatabase" localSheetId="4" hidden="1">'12经2'!$A$3:$Q$3</definedName>
    <definedName name="_xlnm._FilterDatabase" localSheetId="5" hidden="1">'12经实'!$A$3:$Q$3</definedName>
    <definedName name="_xlnm._FilterDatabase" localSheetId="6" hidden="1">'12贸1'!$A$3:$Q$3</definedName>
    <definedName name="_xlnm._FilterDatabase" localSheetId="7" hidden="1">'12贸2'!$A$3:$Q$3</definedName>
    <definedName name="_xlnm._FilterDatabase" localSheetId="8" hidden="1">'12贸3'!$A$3:$O$3</definedName>
  </definedNames>
  <calcPr calcId="145621" calcMode="manual"/>
</workbook>
</file>

<file path=xl/calcChain.xml><?xml version="1.0" encoding="utf-8"?>
<calcChain xmlns="http://schemas.openxmlformats.org/spreadsheetml/2006/main">
  <c r="O21" i="4" l="1"/>
  <c r="N21" i="4" l="1"/>
  <c r="N11" i="4"/>
  <c r="N12" i="4"/>
  <c r="N13" i="4"/>
  <c r="N14" i="4"/>
  <c r="N15" i="4"/>
  <c r="N16" i="4"/>
  <c r="N17" i="4"/>
  <c r="N18" i="4"/>
  <c r="N19" i="4"/>
  <c r="N20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10" i="4"/>
  <c r="N5" i="4"/>
  <c r="N6" i="4"/>
  <c r="N7" i="4"/>
  <c r="N8" i="4"/>
  <c r="N9" i="4"/>
  <c r="I10" i="5" l="1"/>
  <c r="N4" i="8" l="1"/>
  <c r="G4" i="8"/>
  <c r="N5" i="8"/>
  <c r="G5" i="8"/>
  <c r="O5" i="8" s="1"/>
  <c r="N34" i="8"/>
  <c r="G34" i="8"/>
  <c r="N7" i="8"/>
  <c r="G7" i="8"/>
  <c r="N12" i="8"/>
  <c r="G12" i="8"/>
  <c r="N38" i="8"/>
  <c r="G38" i="8"/>
  <c r="N17" i="8"/>
  <c r="G17" i="8"/>
  <c r="N30" i="8"/>
  <c r="G30" i="8"/>
  <c r="N10" i="8"/>
  <c r="G10" i="8"/>
  <c r="N21" i="8"/>
  <c r="G21" i="8"/>
  <c r="N29" i="8"/>
  <c r="G29" i="8"/>
  <c r="N35" i="8"/>
  <c r="G35" i="8"/>
  <c r="N19" i="8"/>
  <c r="G19" i="8"/>
  <c r="N20" i="8"/>
  <c r="G20" i="8"/>
  <c r="O20" i="8" s="1"/>
  <c r="N25" i="8"/>
  <c r="G25" i="8"/>
  <c r="N6" i="8"/>
  <c r="G6" i="8"/>
  <c r="N16" i="8"/>
  <c r="G16" i="8"/>
  <c r="N8" i="8"/>
  <c r="G8" i="8"/>
  <c r="O8" i="8" s="1"/>
  <c r="N32" i="8"/>
  <c r="G32" i="8"/>
  <c r="N33" i="8"/>
  <c r="G33" i="8"/>
  <c r="N13" i="8"/>
  <c r="G13" i="8"/>
  <c r="N31" i="8"/>
  <c r="G31" i="8"/>
  <c r="N37" i="8"/>
  <c r="G37" i="8"/>
  <c r="N36" i="8"/>
  <c r="G36" i="8"/>
  <c r="N15" i="8"/>
  <c r="G15" i="8"/>
  <c r="N14" i="8"/>
  <c r="G14" i="8"/>
  <c r="N9" i="8"/>
  <c r="G9" i="8"/>
  <c r="N24" i="8"/>
  <c r="G24" i="8"/>
  <c r="N27" i="8"/>
  <c r="G27" i="8"/>
  <c r="N18" i="8"/>
  <c r="G18" i="8"/>
  <c r="O18" i="8" s="1"/>
  <c r="N22" i="8"/>
  <c r="G22" i="8"/>
  <c r="N28" i="8"/>
  <c r="G28" i="8"/>
  <c r="N39" i="8"/>
  <c r="G39" i="8"/>
  <c r="N23" i="8"/>
  <c r="G23" i="8"/>
  <c r="O23" i="8" s="1"/>
  <c r="N26" i="8"/>
  <c r="G26" i="8"/>
  <c r="N11" i="8"/>
  <c r="G11" i="8"/>
  <c r="N39" i="7"/>
  <c r="G39" i="7"/>
  <c r="N38" i="7"/>
  <c r="G38" i="7"/>
  <c r="G37" i="7"/>
  <c r="O37" i="7" s="1"/>
  <c r="N36" i="7"/>
  <c r="G36" i="7"/>
  <c r="N35" i="7"/>
  <c r="G35" i="7"/>
  <c r="N34" i="7"/>
  <c r="G34" i="7"/>
  <c r="N33" i="7"/>
  <c r="G33" i="7"/>
  <c r="N32" i="7"/>
  <c r="G32" i="7"/>
  <c r="G31" i="7"/>
  <c r="O31" i="7" s="1"/>
  <c r="N30" i="7"/>
  <c r="G30" i="7"/>
  <c r="N29" i="7"/>
  <c r="G29" i="7"/>
  <c r="N28" i="7"/>
  <c r="G28" i="7"/>
  <c r="N27" i="7"/>
  <c r="G27" i="7"/>
  <c r="N26" i="7"/>
  <c r="G26" i="7"/>
  <c r="N25" i="7"/>
  <c r="G25" i="7"/>
  <c r="N24" i="7"/>
  <c r="G24" i="7"/>
  <c r="N23" i="7"/>
  <c r="G23" i="7"/>
  <c r="N22" i="7"/>
  <c r="G22" i="7"/>
  <c r="N21" i="7"/>
  <c r="G21" i="7"/>
  <c r="N20" i="7"/>
  <c r="G20" i="7"/>
  <c r="N19" i="7"/>
  <c r="G19" i="7"/>
  <c r="N18" i="7"/>
  <c r="G18" i="7"/>
  <c r="O18" i="7" s="1"/>
  <c r="N17" i="7"/>
  <c r="G17" i="7"/>
  <c r="O17" i="7" s="1"/>
  <c r="N16" i="7"/>
  <c r="G16" i="7"/>
  <c r="N15" i="7"/>
  <c r="G15" i="7"/>
  <c r="N14" i="7"/>
  <c r="G14" i="7"/>
  <c r="N13" i="7"/>
  <c r="G13" i="7"/>
  <c r="N12" i="7"/>
  <c r="G12" i="7"/>
  <c r="N11" i="7"/>
  <c r="G11" i="7"/>
  <c r="N10" i="7"/>
  <c r="G10" i="7"/>
  <c r="N9" i="7"/>
  <c r="G9" i="7"/>
  <c r="N8" i="7"/>
  <c r="G8" i="7"/>
  <c r="N7" i="7"/>
  <c r="G7" i="7"/>
  <c r="N6" i="7"/>
  <c r="G6" i="7"/>
  <c r="N5" i="7"/>
  <c r="G5" i="7"/>
  <c r="N4" i="7"/>
  <c r="G4" i="7"/>
  <c r="N31" i="6"/>
  <c r="O31" i="6" s="1"/>
  <c r="N30" i="6"/>
  <c r="O30" i="6" s="1"/>
  <c r="N29" i="6"/>
  <c r="O29" i="6" s="1"/>
  <c r="N28" i="6"/>
  <c r="O28" i="6" s="1"/>
  <c r="N27" i="6"/>
  <c r="O27" i="6" s="1"/>
  <c r="N26" i="6"/>
  <c r="O26" i="6" s="1"/>
  <c r="N25" i="6"/>
  <c r="O25" i="6" s="1"/>
  <c r="N24" i="6"/>
  <c r="O24" i="6" s="1"/>
  <c r="N23" i="6"/>
  <c r="O23" i="6" s="1"/>
  <c r="N22" i="6"/>
  <c r="O22" i="6" s="1"/>
  <c r="N21" i="6"/>
  <c r="O21" i="6" s="1"/>
  <c r="N20" i="6"/>
  <c r="O20" i="6" s="1"/>
  <c r="N19" i="6"/>
  <c r="O19" i="6" s="1"/>
  <c r="N18" i="6"/>
  <c r="O18" i="6" s="1"/>
  <c r="N17" i="6"/>
  <c r="O17" i="6" s="1"/>
  <c r="N16" i="6"/>
  <c r="O16" i="6" s="1"/>
  <c r="N15" i="6"/>
  <c r="O15" i="6" s="1"/>
  <c r="N14" i="6"/>
  <c r="O14" i="6" s="1"/>
  <c r="N13" i="6"/>
  <c r="O13" i="6" s="1"/>
  <c r="N12" i="6"/>
  <c r="O12" i="6" s="1"/>
  <c r="N11" i="6"/>
  <c r="O11" i="6" s="1"/>
  <c r="N10" i="6"/>
  <c r="O10" i="6" s="1"/>
  <c r="N9" i="6"/>
  <c r="O9" i="6" s="1"/>
  <c r="N8" i="6"/>
  <c r="O8" i="6" s="1"/>
  <c r="N7" i="6"/>
  <c r="O7" i="6" s="1"/>
  <c r="N6" i="6"/>
  <c r="O6" i="6" s="1"/>
  <c r="N5" i="6"/>
  <c r="O5" i="6" s="1"/>
  <c r="N4" i="6"/>
  <c r="O4" i="6" s="1"/>
  <c r="N44" i="5"/>
  <c r="G44" i="5"/>
  <c r="N43" i="5"/>
  <c r="G43" i="5"/>
  <c r="N42" i="5"/>
  <c r="G42" i="5"/>
  <c r="N41" i="5"/>
  <c r="G41" i="5"/>
  <c r="N40" i="5"/>
  <c r="G40" i="5"/>
  <c r="N39" i="5"/>
  <c r="G39" i="5"/>
  <c r="N38" i="5"/>
  <c r="G38" i="5"/>
  <c r="N37" i="5"/>
  <c r="G37" i="5"/>
  <c r="N36" i="5"/>
  <c r="G36" i="5"/>
  <c r="N35" i="5"/>
  <c r="G35" i="5"/>
  <c r="N34" i="5"/>
  <c r="G34" i="5"/>
  <c r="O34" i="5" s="1"/>
  <c r="N33" i="5"/>
  <c r="G33" i="5"/>
  <c r="N32" i="5"/>
  <c r="G32" i="5"/>
  <c r="N31" i="5"/>
  <c r="G31" i="5"/>
  <c r="N30" i="5"/>
  <c r="G30" i="5"/>
  <c r="N29" i="5"/>
  <c r="G29" i="5"/>
  <c r="N28" i="5"/>
  <c r="G28" i="5"/>
  <c r="N27" i="5"/>
  <c r="G27" i="5"/>
  <c r="N26" i="5"/>
  <c r="G26" i="5"/>
  <c r="N25" i="5"/>
  <c r="G25" i="5"/>
  <c r="N24" i="5"/>
  <c r="G24" i="5"/>
  <c r="O24" i="5" s="1"/>
  <c r="N23" i="5"/>
  <c r="G23" i="5"/>
  <c r="N22" i="5"/>
  <c r="G22" i="5"/>
  <c r="O22" i="5" s="1"/>
  <c r="N21" i="5"/>
  <c r="G21" i="5"/>
  <c r="N20" i="5"/>
  <c r="G20" i="5"/>
  <c r="O20" i="5" s="1"/>
  <c r="N19" i="5"/>
  <c r="G19" i="5"/>
  <c r="N18" i="5"/>
  <c r="G18" i="5"/>
  <c r="O18" i="5" s="1"/>
  <c r="N17" i="5"/>
  <c r="G17" i="5"/>
  <c r="N16" i="5"/>
  <c r="G16" i="5"/>
  <c r="O16" i="5" s="1"/>
  <c r="N15" i="5"/>
  <c r="G15" i="5"/>
  <c r="N14" i="5"/>
  <c r="G14" i="5"/>
  <c r="O14" i="5" s="1"/>
  <c r="N13" i="5"/>
  <c r="G13" i="5"/>
  <c r="N12" i="5"/>
  <c r="G12" i="5"/>
  <c r="O12" i="5" s="1"/>
  <c r="N11" i="5"/>
  <c r="G11" i="5"/>
  <c r="N10" i="5"/>
  <c r="G10" i="5"/>
  <c r="N9" i="5"/>
  <c r="G9" i="5"/>
  <c r="N8" i="5"/>
  <c r="G8" i="5"/>
  <c r="N7" i="5"/>
  <c r="G7" i="5"/>
  <c r="N6" i="5"/>
  <c r="G6" i="5"/>
  <c r="N5" i="5"/>
  <c r="G5" i="5"/>
  <c r="N4" i="5"/>
  <c r="G4" i="5"/>
  <c r="G41" i="4"/>
  <c r="O41" i="4" s="1"/>
  <c r="G40" i="4"/>
  <c r="G39" i="4"/>
  <c r="O39" i="4" s="1"/>
  <c r="O38" i="4"/>
  <c r="G38" i="4"/>
  <c r="G37" i="4"/>
  <c r="G36" i="4"/>
  <c r="G35" i="4"/>
  <c r="G34" i="4"/>
  <c r="G33" i="4"/>
  <c r="O33" i="4" s="1"/>
  <c r="G32" i="4"/>
  <c r="G31" i="4"/>
  <c r="O31" i="4" s="1"/>
  <c r="G30" i="4"/>
  <c r="O30" i="4" s="1"/>
  <c r="G29" i="4"/>
  <c r="G28" i="4"/>
  <c r="O28" i="4" s="1"/>
  <c r="G27" i="4"/>
  <c r="G26" i="4"/>
  <c r="O25" i="4"/>
  <c r="G25" i="4"/>
  <c r="G24" i="4"/>
  <c r="O24" i="4" s="1"/>
  <c r="G23" i="4"/>
  <c r="G22" i="4"/>
  <c r="G21" i="4"/>
  <c r="G20" i="4"/>
  <c r="G19" i="4"/>
  <c r="O19" i="4" s="1"/>
  <c r="G18" i="4"/>
  <c r="G17" i="4"/>
  <c r="G16" i="4"/>
  <c r="G15" i="4"/>
  <c r="G14" i="4"/>
  <c r="G13" i="4"/>
  <c r="G12" i="4"/>
  <c r="G11" i="4"/>
  <c r="G10" i="4"/>
  <c r="O10" i="4" s="1"/>
  <c r="G9" i="4"/>
  <c r="G8" i="4"/>
  <c r="O8" i="4" s="1"/>
  <c r="O7" i="4"/>
  <c r="G7" i="4"/>
  <c r="G6" i="4"/>
  <c r="G5" i="4"/>
  <c r="N4" i="4"/>
  <c r="G4" i="4"/>
  <c r="O6" i="8" l="1"/>
  <c r="O15" i="8"/>
  <c r="O37" i="8"/>
  <c r="O13" i="8"/>
  <c r="O35" i="8"/>
  <c r="O21" i="8"/>
  <c r="O38" i="8"/>
  <c r="O32" i="8"/>
  <c r="O28" i="8"/>
  <c r="O26" i="8"/>
  <c r="O24" i="8"/>
  <c r="O14" i="8"/>
  <c r="O31" i="8"/>
  <c r="O10" i="8"/>
  <c r="O17" i="8"/>
  <c r="O12" i="8"/>
  <c r="O34" i="8"/>
  <c r="O39" i="8"/>
  <c r="O22" i="8"/>
  <c r="O36" i="8"/>
  <c r="O16" i="8"/>
  <c r="O25" i="8"/>
  <c r="O30" i="8"/>
  <c r="O4" i="8"/>
  <c r="O11" i="8"/>
  <c r="O27" i="8"/>
  <c r="O9" i="8"/>
  <c r="O33" i="8"/>
  <c r="O19" i="8"/>
  <c r="O29" i="8"/>
  <c r="O7" i="8"/>
  <c r="O26" i="7"/>
  <c r="O28" i="7"/>
  <c r="O5" i="7"/>
  <c r="O13" i="7"/>
  <c r="O39" i="7"/>
  <c r="O19" i="7"/>
  <c r="O21" i="7"/>
  <c r="O25" i="7"/>
  <c r="O29" i="7"/>
  <c r="O6" i="7"/>
  <c r="O10" i="7"/>
  <c r="O12" i="7"/>
  <c r="O32" i="7"/>
  <c r="O36" i="7"/>
  <c r="O9" i="7"/>
  <c r="O7" i="7"/>
  <c r="O16" i="7"/>
  <c r="O34" i="7"/>
  <c r="O8" i="7"/>
  <c r="O15" i="7"/>
  <c r="O22" i="7"/>
  <c r="O24" i="7"/>
  <c r="O33" i="7"/>
  <c r="O35" i="7"/>
  <c r="O14" i="7"/>
  <c r="O23" i="7"/>
  <c r="O30" i="7"/>
  <c r="O4" i="7"/>
  <c r="O11" i="7"/>
  <c r="O20" i="7"/>
  <c r="O27" i="7"/>
  <c r="O38" i="7"/>
  <c r="O16" i="4"/>
  <c r="O18" i="4"/>
  <c r="O15" i="4"/>
  <c r="O5" i="4"/>
  <c r="O6" i="5"/>
  <c r="O5" i="5"/>
  <c r="O7" i="5"/>
  <c r="O9" i="5"/>
  <c r="O11" i="5"/>
  <c r="O13" i="5"/>
  <c r="O15" i="5"/>
  <c r="O17" i="5"/>
  <c r="O19" i="5"/>
  <c r="O21" i="5"/>
  <c r="O23" i="5"/>
  <c r="O25" i="5"/>
  <c r="O27" i="5"/>
  <c r="O29" i="5"/>
  <c r="O31" i="5"/>
  <c r="O33" i="5"/>
  <c r="O35" i="5"/>
  <c r="O37" i="5"/>
  <c r="O39" i="5"/>
  <c r="O41" i="5"/>
  <c r="O43" i="5"/>
  <c r="O4" i="5"/>
  <c r="O8" i="5"/>
  <c r="O26" i="5"/>
  <c r="O28" i="5"/>
  <c r="O30" i="5"/>
  <c r="O32" i="5"/>
  <c r="O36" i="5"/>
  <c r="O38" i="5"/>
  <c r="O40" i="5"/>
  <c r="O42" i="5"/>
  <c r="O44" i="5"/>
  <c r="O10" i="5"/>
  <c r="O11" i="4"/>
  <c r="O13" i="4"/>
  <c r="O23" i="4"/>
  <c r="O34" i="4"/>
  <c r="O36" i="4"/>
  <c r="O29" i="4"/>
  <c r="O14" i="4"/>
  <c r="O37" i="4"/>
  <c r="O6" i="4"/>
  <c r="O22" i="4"/>
  <c r="O26" i="4"/>
  <c r="O4" i="4"/>
  <c r="O9" i="4"/>
  <c r="O12" i="4"/>
  <c r="O17" i="4"/>
  <c r="O20" i="4"/>
  <c r="O27" i="4"/>
  <c r="O32" i="4"/>
  <c r="O35" i="4"/>
  <c r="O40" i="4"/>
  <c r="N37" i="3"/>
  <c r="G37" i="3"/>
  <c r="N36" i="3"/>
  <c r="O36" i="3" s="1"/>
  <c r="G36" i="3"/>
  <c r="N35" i="3"/>
  <c r="G35" i="3"/>
  <c r="O35" i="3" s="1"/>
  <c r="N34" i="3"/>
  <c r="O34" i="3" s="1"/>
  <c r="G34" i="3"/>
  <c r="N33" i="3"/>
  <c r="G33" i="3"/>
  <c r="N32" i="3"/>
  <c r="G32" i="3"/>
  <c r="N31" i="3"/>
  <c r="G31" i="3"/>
  <c r="O31" i="3" s="1"/>
  <c r="N30" i="3"/>
  <c r="G30" i="3"/>
  <c r="N29" i="3"/>
  <c r="G29" i="3"/>
  <c r="N28" i="3"/>
  <c r="G28" i="3"/>
  <c r="N27" i="3"/>
  <c r="G27" i="3"/>
  <c r="N26" i="3"/>
  <c r="O26" i="3" s="1"/>
  <c r="G26" i="3"/>
  <c r="N25" i="3"/>
  <c r="G25" i="3"/>
  <c r="N24" i="3"/>
  <c r="G24" i="3"/>
  <c r="N23" i="3"/>
  <c r="G23" i="3"/>
  <c r="O23" i="3" s="1"/>
  <c r="N22" i="3"/>
  <c r="G22" i="3"/>
  <c r="N21" i="3"/>
  <c r="G21" i="3"/>
  <c r="N20" i="3"/>
  <c r="O20" i="3" s="1"/>
  <c r="G20" i="3"/>
  <c r="N19" i="3"/>
  <c r="G19" i="3"/>
  <c r="N18" i="3"/>
  <c r="O18" i="3" s="1"/>
  <c r="G18" i="3"/>
  <c r="N17" i="3"/>
  <c r="G17" i="3"/>
  <c r="N16" i="3"/>
  <c r="G16" i="3"/>
  <c r="N15" i="3"/>
  <c r="G15" i="3"/>
  <c r="O15" i="3" s="1"/>
  <c r="N14" i="3"/>
  <c r="G14" i="3"/>
  <c r="N13" i="3"/>
  <c r="G13" i="3"/>
  <c r="N12" i="3"/>
  <c r="O12" i="3" s="1"/>
  <c r="G12" i="3"/>
  <c r="N11" i="3"/>
  <c r="G11" i="3"/>
  <c r="N10" i="3"/>
  <c r="O10" i="3" s="1"/>
  <c r="G10" i="3"/>
  <c r="N9" i="3"/>
  <c r="G9" i="3"/>
  <c r="N8" i="3"/>
  <c r="G8" i="3"/>
  <c r="N7" i="3"/>
  <c r="G7" i="3"/>
  <c r="O7" i="3" s="1"/>
  <c r="N6" i="3"/>
  <c r="O6" i="3" s="1"/>
  <c r="G6" i="3"/>
  <c r="N5" i="3"/>
  <c r="G5" i="3"/>
  <c r="N4" i="3"/>
  <c r="O4" i="3" s="1"/>
  <c r="G4" i="3"/>
  <c r="N46" i="2"/>
  <c r="G46" i="2"/>
  <c r="N45" i="2"/>
  <c r="G45" i="2"/>
  <c r="N44" i="2"/>
  <c r="G44" i="2"/>
  <c r="N43" i="2"/>
  <c r="G43" i="2"/>
  <c r="N42" i="2"/>
  <c r="G42" i="2"/>
  <c r="N41" i="2"/>
  <c r="G41" i="2"/>
  <c r="N40" i="2"/>
  <c r="G40" i="2"/>
  <c r="N39" i="2"/>
  <c r="G39" i="2"/>
  <c r="N38" i="2"/>
  <c r="G38" i="2"/>
  <c r="N37" i="2"/>
  <c r="G37" i="2"/>
  <c r="N36" i="2"/>
  <c r="G36" i="2"/>
  <c r="N35" i="2"/>
  <c r="G35" i="2"/>
  <c r="N34" i="2"/>
  <c r="G34" i="2"/>
  <c r="N33" i="2"/>
  <c r="G33" i="2"/>
  <c r="N32" i="2"/>
  <c r="G32" i="2"/>
  <c r="N31" i="2"/>
  <c r="G31" i="2"/>
  <c r="N30" i="2"/>
  <c r="G30" i="2"/>
  <c r="N29" i="2"/>
  <c r="G29" i="2"/>
  <c r="O29" i="2" s="1"/>
  <c r="N28" i="2"/>
  <c r="G28" i="2"/>
  <c r="N27" i="2"/>
  <c r="G27" i="2"/>
  <c r="N26" i="2"/>
  <c r="G26" i="2"/>
  <c r="N25" i="2"/>
  <c r="G25" i="2"/>
  <c r="N24" i="2"/>
  <c r="G24" i="2"/>
  <c r="N23" i="2"/>
  <c r="G23" i="2"/>
  <c r="N22" i="2"/>
  <c r="G22" i="2"/>
  <c r="N21" i="2"/>
  <c r="G21" i="2"/>
  <c r="N20" i="2"/>
  <c r="G20" i="2"/>
  <c r="N19" i="2"/>
  <c r="G19" i="2"/>
  <c r="N18" i="2"/>
  <c r="G18" i="2"/>
  <c r="N17" i="2"/>
  <c r="G17" i="2"/>
  <c r="N16" i="2"/>
  <c r="G16" i="2"/>
  <c r="N15" i="2"/>
  <c r="G15" i="2"/>
  <c r="N14" i="2"/>
  <c r="G14" i="2"/>
  <c r="N13" i="2"/>
  <c r="G13" i="2"/>
  <c r="O13" i="2" s="1"/>
  <c r="N12" i="2"/>
  <c r="G12" i="2"/>
  <c r="N11" i="2"/>
  <c r="G11" i="2"/>
  <c r="N10" i="2"/>
  <c r="G10" i="2"/>
  <c r="N9" i="2"/>
  <c r="G9" i="2"/>
  <c r="N8" i="2"/>
  <c r="G8" i="2"/>
  <c r="N7" i="2"/>
  <c r="G7" i="2"/>
  <c r="N6" i="2"/>
  <c r="G6" i="2"/>
  <c r="N5" i="2"/>
  <c r="G5" i="2"/>
  <c r="N4" i="2"/>
  <c r="G4" i="2"/>
  <c r="N43" i="1"/>
  <c r="G43" i="1"/>
  <c r="N42" i="1"/>
  <c r="G42" i="1"/>
  <c r="N41" i="1"/>
  <c r="G41" i="1"/>
  <c r="O41" i="1" s="1"/>
  <c r="N40" i="1"/>
  <c r="G40" i="1"/>
  <c r="N39" i="1"/>
  <c r="G39" i="1"/>
  <c r="N38" i="1"/>
  <c r="G38" i="1"/>
  <c r="N37" i="1"/>
  <c r="G37" i="1"/>
  <c r="O37" i="1" s="1"/>
  <c r="N36" i="1"/>
  <c r="G36" i="1"/>
  <c r="N35" i="1"/>
  <c r="G35" i="1"/>
  <c r="N34" i="1"/>
  <c r="G34" i="1"/>
  <c r="N33" i="1"/>
  <c r="G33" i="1"/>
  <c r="N32" i="1"/>
  <c r="G32" i="1"/>
  <c r="N31" i="1"/>
  <c r="G31" i="1"/>
  <c r="N30" i="1"/>
  <c r="G30" i="1"/>
  <c r="N29" i="1"/>
  <c r="G29" i="1"/>
  <c r="N28" i="1"/>
  <c r="G28" i="1"/>
  <c r="N27" i="1"/>
  <c r="G27" i="1"/>
  <c r="N26" i="1"/>
  <c r="G26" i="1"/>
  <c r="N25" i="1"/>
  <c r="G25" i="1"/>
  <c r="O25" i="1" s="1"/>
  <c r="N24" i="1"/>
  <c r="G24" i="1"/>
  <c r="N23" i="1"/>
  <c r="G23" i="1"/>
  <c r="N22" i="1"/>
  <c r="G22" i="1"/>
  <c r="O22" i="1" s="1"/>
  <c r="N21" i="1"/>
  <c r="G21" i="1"/>
  <c r="O21" i="1" s="1"/>
  <c r="N20" i="1"/>
  <c r="G20" i="1"/>
  <c r="N19" i="1"/>
  <c r="G19" i="1"/>
  <c r="N18" i="1"/>
  <c r="G18" i="1"/>
  <c r="N17" i="1"/>
  <c r="G17" i="1"/>
  <c r="N16" i="1"/>
  <c r="G16" i="1"/>
  <c r="N15" i="1"/>
  <c r="G15" i="1"/>
  <c r="N14" i="1"/>
  <c r="G14" i="1"/>
  <c r="N13" i="1"/>
  <c r="G13" i="1"/>
  <c r="N12" i="1"/>
  <c r="G12" i="1"/>
  <c r="N11" i="1"/>
  <c r="G11" i="1"/>
  <c r="N10" i="1"/>
  <c r="G10" i="1"/>
  <c r="O10" i="1" s="1"/>
  <c r="N9" i="1"/>
  <c r="G9" i="1"/>
  <c r="N8" i="1"/>
  <c r="G8" i="1"/>
  <c r="N7" i="1"/>
  <c r="G7" i="1"/>
  <c r="N6" i="1"/>
  <c r="G6" i="1"/>
  <c r="O6" i="1" s="1"/>
  <c r="N5" i="1"/>
  <c r="O5" i="1" s="1"/>
  <c r="G5" i="1"/>
  <c r="N4" i="1"/>
  <c r="G4" i="1"/>
  <c r="O45" i="2" l="1"/>
  <c r="O24" i="2"/>
  <c r="O22" i="2"/>
  <c r="O5" i="2"/>
  <c r="O9" i="2"/>
  <c r="O38" i="2"/>
  <c r="O15" i="2"/>
  <c r="O17" i="2"/>
  <c r="O21" i="2"/>
  <c r="O25" i="2"/>
  <c r="O6" i="2"/>
  <c r="O8" i="2"/>
  <c r="O31" i="2"/>
  <c r="O33" i="2"/>
  <c r="O37" i="2"/>
  <c r="O41" i="2"/>
  <c r="O40" i="2"/>
  <c r="O19" i="2"/>
  <c r="O7" i="2"/>
  <c r="O16" i="2"/>
  <c r="O30" i="2"/>
  <c r="O4" i="2"/>
  <c r="O11" i="2"/>
  <c r="O18" i="2"/>
  <c r="O20" i="2"/>
  <c r="O27" i="2"/>
  <c r="O34" i="2"/>
  <c r="O36" i="2"/>
  <c r="O43" i="2"/>
  <c r="O10" i="2"/>
  <c r="O26" i="2"/>
  <c r="O28" i="2"/>
  <c r="O35" i="2"/>
  <c r="O42" i="2"/>
  <c r="O44" i="2"/>
  <c r="O12" i="2"/>
  <c r="O14" i="2"/>
  <c r="O23" i="2"/>
  <c r="O32" i="2"/>
  <c r="O39" i="2"/>
  <c r="O46" i="2"/>
  <c r="O23" i="1"/>
  <c r="O39" i="1"/>
  <c r="O16" i="1"/>
  <c r="O20" i="1"/>
  <c r="O27" i="1"/>
  <c r="O29" i="1"/>
  <c r="O33" i="1"/>
  <c r="O7" i="1"/>
  <c r="O9" i="1"/>
  <c r="O13" i="1"/>
  <c r="O17" i="1"/>
  <c r="O30" i="1"/>
  <c r="O32" i="1"/>
  <c r="O34" i="1"/>
  <c r="O36" i="1"/>
  <c r="O43" i="1"/>
  <c r="O11" i="1"/>
  <c r="O24" i="1"/>
  <c r="O40" i="1"/>
  <c r="O12" i="1"/>
  <c r="O14" i="1"/>
  <c r="O19" i="1"/>
  <c r="O26" i="1"/>
  <c r="O28" i="1"/>
  <c r="O35" i="1"/>
  <c r="O42" i="1"/>
  <c r="O18" i="1"/>
  <c r="O4" i="1"/>
  <c r="O8" i="1"/>
  <c r="O15" i="1"/>
  <c r="O31" i="1"/>
  <c r="O38" i="1"/>
  <c r="O5" i="3"/>
  <c r="O9" i="3"/>
  <c r="O13" i="3"/>
  <c r="O17" i="3"/>
  <c r="O21" i="3"/>
  <c r="O25" i="3"/>
  <c r="O29" i="3"/>
  <c r="O33" i="3"/>
  <c r="O37" i="3"/>
  <c r="O8" i="3"/>
  <c r="O19" i="3"/>
  <c r="O22" i="3"/>
  <c r="O24" i="3"/>
  <c r="O28" i="3"/>
  <c r="O11" i="3"/>
  <c r="O14" i="3"/>
  <c r="O16" i="3"/>
  <c r="O27" i="3"/>
  <c r="O30" i="3"/>
  <c r="O32" i="3"/>
</calcChain>
</file>

<file path=xl/sharedStrings.xml><?xml version="1.0" encoding="utf-8"?>
<sst xmlns="http://schemas.openxmlformats.org/spreadsheetml/2006/main" count="737" uniqueCount="592">
  <si>
    <r>
      <t xml:space="preserve">首都经济贸易大学经济学院综合测评成绩表（     </t>
    </r>
    <r>
      <rPr>
        <b/>
        <sz val="14"/>
        <color indexed="8"/>
        <rFont val="宋体"/>
        <family val="3"/>
        <charset val="134"/>
      </rPr>
      <t>12</t>
    </r>
    <r>
      <rPr>
        <b/>
        <sz val="14"/>
        <color indexed="8"/>
        <rFont val="宋体"/>
        <family val="3"/>
        <charset val="134"/>
      </rPr>
      <t xml:space="preserve">  </t>
    </r>
    <r>
      <rPr>
        <b/>
        <sz val="14"/>
        <color indexed="8"/>
        <rFont val="宋体"/>
        <family val="3"/>
        <charset val="134"/>
      </rPr>
      <t>级</t>
    </r>
    <r>
      <rPr>
        <b/>
        <sz val="14"/>
        <color indexed="8"/>
        <rFont val="宋体"/>
        <family val="3"/>
        <charset val="134"/>
      </rPr>
      <t xml:space="preserve">     国贸一  </t>
    </r>
    <r>
      <rPr>
        <b/>
        <sz val="14"/>
        <color indexed="8"/>
        <rFont val="宋体"/>
        <family val="3"/>
        <charset val="134"/>
      </rPr>
      <t>班）</t>
    </r>
  </si>
  <si>
    <t>序号</t>
  </si>
  <si>
    <t>姓名</t>
  </si>
  <si>
    <t>学号</t>
  </si>
  <si>
    <t>基础性素质</t>
  </si>
  <si>
    <t>发展性素质成绩</t>
  </si>
  <si>
    <t>总分（基础性素质成绩+发展性素质成绩）</t>
  </si>
  <si>
    <t>思想品德成绩</t>
  </si>
  <si>
    <t>学习成绩（算术平均分）</t>
  </si>
  <si>
    <t>身心素质成绩</t>
  </si>
  <si>
    <t>基础性素质成绩分数（思想品德*0.2+学习成绩*0.7+身心素质成绩*0.1）</t>
  </si>
  <si>
    <t>创新与创造能力</t>
  </si>
  <si>
    <t>技术技能</t>
  </si>
  <si>
    <t>组织管理能力</t>
  </si>
  <si>
    <t>体育特长</t>
  </si>
  <si>
    <t>文艺特长</t>
  </si>
  <si>
    <t>特殊加分</t>
  </si>
  <si>
    <t>发展性素质成绩（前六项之和）</t>
  </si>
  <si>
    <t>周媛</t>
  </si>
  <si>
    <t>32012030122</t>
  </si>
  <si>
    <t>张新月</t>
  </si>
  <si>
    <t>32012030154</t>
  </si>
  <si>
    <t>陶丽宇</t>
  </si>
  <si>
    <t>32012030130</t>
  </si>
  <si>
    <t>黄戈</t>
  </si>
  <si>
    <t>32012030151</t>
  </si>
  <si>
    <t>邓嵇予</t>
  </si>
  <si>
    <t>32012030155</t>
  </si>
  <si>
    <t>徐佳晋</t>
  </si>
  <si>
    <t>32012030173</t>
  </si>
  <si>
    <t>沈芬</t>
  </si>
  <si>
    <t>32012030146</t>
  </si>
  <si>
    <t>张颖硕</t>
  </si>
  <si>
    <t>32012030180</t>
  </si>
  <si>
    <t>吴琼</t>
  </si>
  <si>
    <t>32012030167</t>
  </si>
  <si>
    <t>周俏</t>
  </si>
  <si>
    <t>32012030134</t>
  </si>
  <si>
    <t>曹明新</t>
  </si>
  <si>
    <t>32012030124</t>
  </si>
  <si>
    <t>杨文嘉</t>
  </si>
  <si>
    <t>32012030135</t>
  </si>
  <si>
    <r>
      <t xml:space="preserve"> </t>
    </r>
    <r>
      <rPr>
        <sz val="11"/>
        <rFont val="宋体"/>
        <family val="3"/>
        <charset val="13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</si>
  <si>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刘晓彤</t>
  </si>
  <si>
    <t>32012030170</t>
  </si>
  <si>
    <t>尹慧璇</t>
  </si>
  <si>
    <t>32012030164</t>
  </si>
  <si>
    <t>王家岱</t>
  </si>
  <si>
    <t>32012030136</t>
  </si>
  <si>
    <t>刘倩</t>
  </si>
  <si>
    <t>32012030161</t>
  </si>
  <si>
    <t>杨雪梅</t>
  </si>
  <si>
    <t>32012030169</t>
  </si>
  <si>
    <t>王晓桐</t>
  </si>
  <si>
    <t>32012030156</t>
  </si>
  <si>
    <t>王楠</t>
  </si>
  <si>
    <t>32012030181</t>
  </si>
  <si>
    <t>陈园</t>
  </si>
  <si>
    <t>32012030159</t>
  </si>
  <si>
    <t>刘嘉仪</t>
  </si>
  <si>
    <t>32012030178</t>
  </si>
  <si>
    <t>何思远</t>
  </si>
  <si>
    <t>32012030144</t>
  </si>
  <si>
    <t>史丰铭</t>
  </si>
  <si>
    <t>32012030141</t>
  </si>
  <si>
    <t>朱云乔</t>
  </si>
  <si>
    <t>32012030143</t>
  </si>
  <si>
    <t>王洞今</t>
  </si>
  <si>
    <t>32012030128</t>
  </si>
  <si>
    <t>王诗雨</t>
  </si>
  <si>
    <t>32012030137</t>
  </si>
  <si>
    <t>杨梦钰</t>
  </si>
  <si>
    <t>32012030172</t>
  </si>
  <si>
    <t>朱小轩</t>
  </si>
  <si>
    <t>32012030148</t>
  </si>
  <si>
    <t>彭璐</t>
  </si>
  <si>
    <t>32012030166</t>
  </si>
  <si>
    <t>王豪雨</t>
  </si>
  <si>
    <t>32012030129</t>
  </si>
  <si>
    <t>刘硕</t>
  </si>
  <si>
    <t>32012030171</t>
  </si>
  <si>
    <t>王云鹏</t>
  </si>
  <si>
    <t>32012030158</t>
  </si>
  <si>
    <t>李文祥</t>
  </si>
  <si>
    <t>32012030150</t>
  </si>
  <si>
    <t>梁毅</t>
  </si>
  <si>
    <t>32012030139</t>
  </si>
  <si>
    <t>钱宇轩</t>
  </si>
  <si>
    <t>32012030157</t>
  </si>
  <si>
    <t>李威</t>
  </si>
  <si>
    <t>32012030121</t>
  </si>
  <si>
    <t>赵崇凡</t>
  </si>
  <si>
    <t>32012030149</t>
  </si>
  <si>
    <t>朱钰</t>
  </si>
  <si>
    <t>32012030138</t>
  </si>
  <si>
    <t>王梓豪</t>
  </si>
  <si>
    <t>32012030153</t>
  </si>
  <si>
    <t>张明阳</t>
  </si>
  <si>
    <t>32012030125</t>
  </si>
  <si>
    <r>
      <t xml:space="preserve">首都经济贸易大学经济学院综合测评成绩表（   </t>
    </r>
    <r>
      <rPr>
        <b/>
        <sz val="14"/>
        <color indexed="8"/>
        <rFont val="宋体"/>
        <family val="3"/>
        <charset val="134"/>
      </rPr>
      <t>12</t>
    </r>
    <r>
      <rPr>
        <b/>
        <sz val="14"/>
        <color indexed="8"/>
        <rFont val="宋体"/>
        <family val="3"/>
        <charset val="134"/>
      </rPr>
      <t xml:space="preserve">    </t>
    </r>
    <r>
      <rPr>
        <b/>
        <sz val="14"/>
        <color indexed="8"/>
        <rFont val="宋体"/>
        <family val="3"/>
        <charset val="134"/>
      </rPr>
      <t>级  国际经济与贸易2</t>
    </r>
    <r>
      <rPr>
        <b/>
        <sz val="14"/>
        <color indexed="8"/>
        <rFont val="宋体"/>
        <family val="3"/>
        <charset val="134"/>
      </rPr>
      <t xml:space="preserve">   </t>
    </r>
    <r>
      <rPr>
        <b/>
        <sz val="14"/>
        <color indexed="8"/>
        <rFont val="宋体"/>
        <family val="3"/>
        <charset val="134"/>
      </rPr>
      <t>班）</t>
    </r>
  </si>
  <si>
    <t>商佳</t>
  </si>
  <si>
    <t>32012030237</t>
  </si>
  <si>
    <t>许小芳</t>
  </si>
  <si>
    <t>32012030190</t>
  </si>
  <si>
    <t>李晓妍</t>
  </si>
  <si>
    <t>32012030236</t>
  </si>
  <si>
    <t>龚胜男</t>
  </si>
  <si>
    <t>32012030183</t>
  </si>
  <si>
    <t>李盈</t>
  </si>
  <si>
    <t>32012030217</t>
  </si>
  <si>
    <t>杜依霖</t>
  </si>
  <si>
    <t>32012030248</t>
  </si>
  <si>
    <t>党帅</t>
  </si>
  <si>
    <t>32012030199</t>
  </si>
  <si>
    <t>魏佳雯</t>
  </si>
  <si>
    <t>32012030207</t>
  </si>
  <si>
    <t>徐雅丽</t>
  </si>
  <si>
    <t>32012030216</t>
  </si>
  <si>
    <t>郑袤</t>
  </si>
  <si>
    <t>32012030223</t>
  </si>
  <si>
    <t>周悦</t>
  </si>
  <si>
    <t>32012030188</t>
  </si>
  <si>
    <t>常晓童</t>
  </si>
  <si>
    <t>32012030241</t>
  </si>
  <si>
    <t>梅思蓉</t>
  </si>
  <si>
    <t>32012030226</t>
  </si>
  <si>
    <t>王路瑶</t>
  </si>
  <si>
    <t>32012030247</t>
  </si>
  <si>
    <t>武洪芳</t>
  </si>
  <si>
    <t>32012030214</t>
  </si>
  <si>
    <t>王露菲</t>
  </si>
  <si>
    <t>32012030182</t>
  </si>
  <si>
    <t>潘晶晶</t>
  </si>
  <si>
    <t>32012030184</t>
  </si>
  <si>
    <t>吴疏影</t>
  </si>
  <si>
    <t>32012030202</t>
  </si>
  <si>
    <t>张妍</t>
  </si>
  <si>
    <t>32012030192</t>
  </si>
  <si>
    <t>王萌</t>
  </si>
  <si>
    <t>32012030235</t>
  </si>
  <si>
    <t>田硕</t>
  </si>
  <si>
    <t>42009143142</t>
  </si>
  <si>
    <t>王晶</t>
  </si>
  <si>
    <t>32012030204</t>
  </si>
  <si>
    <t>刘月</t>
  </si>
  <si>
    <t>42011140011</t>
  </si>
  <si>
    <t>田升</t>
  </si>
  <si>
    <t>42011140005</t>
  </si>
  <si>
    <t>汤铭</t>
  </si>
  <si>
    <t>42011140021</t>
  </si>
  <si>
    <t>申晓涵</t>
  </si>
  <si>
    <t>32012030233</t>
  </si>
  <si>
    <t>高航</t>
  </si>
  <si>
    <t>32012030185</t>
  </si>
  <si>
    <t>方亮</t>
  </si>
  <si>
    <t>42009143116</t>
  </si>
  <si>
    <t>高天昊</t>
  </si>
  <si>
    <t>32012030245</t>
  </si>
  <si>
    <t>吴祺</t>
  </si>
  <si>
    <t>32012030218</t>
  </si>
  <si>
    <t>李天昊</t>
  </si>
  <si>
    <t>32012030231</t>
  </si>
  <si>
    <t>乐双双</t>
  </si>
  <si>
    <t>32012030206</t>
  </si>
  <si>
    <t>高远</t>
  </si>
  <si>
    <t>32012030212</t>
  </si>
  <si>
    <t>周彤</t>
  </si>
  <si>
    <t>32012030220</t>
  </si>
  <si>
    <t>刘颖</t>
  </si>
  <si>
    <t>32012030200</t>
  </si>
  <si>
    <t>安聪</t>
  </si>
  <si>
    <t>32012030239</t>
  </si>
  <si>
    <t>李志国</t>
  </si>
  <si>
    <t>32012030213</t>
  </si>
  <si>
    <t>王子辰</t>
  </si>
  <si>
    <t>32012030210</t>
  </si>
  <si>
    <t>姚冠宇</t>
  </si>
  <si>
    <t>32012030189</t>
  </si>
  <si>
    <t>武奕萌</t>
  </si>
  <si>
    <t>32012030242</t>
  </si>
  <si>
    <t>王苏苏</t>
  </si>
  <si>
    <t>32012030208</t>
  </si>
  <si>
    <t>王嘉太</t>
  </si>
  <si>
    <t>32012030230</t>
  </si>
  <si>
    <t>杨晓蒙</t>
  </si>
  <si>
    <t>32012030209</t>
  </si>
  <si>
    <r>
      <t xml:space="preserve">首都经济贸易大学经济学院综合测评成绩表（  </t>
    </r>
    <r>
      <rPr>
        <b/>
        <sz val="14"/>
        <color indexed="8"/>
        <rFont val="宋体"/>
        <family val="3"/>
        <charset val="134"/>
      </rPr>
      <t>2012</t>
    </r>
    <r>
      <rPr>
        <b/>
        <sz val="14"/>
        <color indexed="8"/>
        <rFont val="宋体"/>
        <family val="3"/>
        <charset val="134"/>
      </rPr>
      <t xml:space="preserve">     </t>
    </r>
    <r>
      <rPr>
        <b/>
        <sz val="14"/>
        <color indexed="8"/>
        <rFont val="宋体"/>
        <family val="3"/>
        <charset val="134"/>
      </rPr>
      <t>级</t>
    </r>
    <r>
      <rPr>
        <b/>
        <sz val="14"/>
        <color indexed="8"/>
        <rFont val="宋体"/>
        <family val="3"/>
        <charset val="134"/>
      </rPr>
      <t xml:space="preserve">   </t>
    </r>
    <r>
      <rPr>
        <b/>
        <sz val="14"/>
        <color indexed="8"/>
        <rFont val="宋体"/>
        <family val="3"/>
        <charset val="134"/>
      </rPr>
      <t>国际经济与贸易国际班</t>
    </r>
    <r>
      <rPr>
        <b/>
        <sz val="14"/>
        <color indexed="8"/>
        <rFont val="宋体"/>
        <family val="3"/>
        <charset val="134"/>
      </rPr>
      <t xml:space="preserve">    </t>
    </r>
    <r>
      <rPr>
        <b/>
        <sz val="14"/>
        <color indexed="8"/>
        <rFont val="宋体"/>
        <family val="3"/>
        <charset val="134"/>
      </rPr>
      <t>班）</t>
    </r>
  </si>
  <si>
    <t>邢伊轩</t>
  </si>
  <si>
    <t>32012030133</t>
  </si>
  <si>
    <t>秦臻</t>
  </si>
  <si>
    <t>32012030224</t>
  </si>
  <si>
    <t>李路</t>
  </si>
  <si>
    <t>32012030215</t>
  </si>
  <si>
    <t>王一名</t>
  </si>
  <si>
    <t>32012030176</t>
  </si>
  <si>
    <t>吴文静</t>
  </si>
  <si>
    <t>32012030177</t>
  </si>
  <si>
    <t>郑雪莹</t>
  </si>
  <si>
    <t>32012030152</t>
  </si>
  <si>
    <t>岳斯宇</t>
  </si>
  <si>
    <t>32012030140</t>
  </si>
  <si>
    <t>冯莉</t>
  </si>
  <si>
    <t>32012030198</t>
  </si>
  <si>
    <t>吴悦怡</t>
  </si>
  <si>
    <t>32012030203</t>
  </si>
  <si>
    <t>崔琦</t>
  </si>
  <si>
    <t>32012030228</t>
  </si>
  <si>
    <t>王稚珺</t>
  </si>
  <si>
    <t>32012030127</t>
  </si>
  <si>
    <t>王晓瑜</t>
  </si>
  <si>
    <t>32012030168</t>
  </si>
  <si>
    <t>张星辰</t>
  </si>
  <si>
    <t>32012030243</t>
  </si>
  <si>
    <t>荆凤</t>
  </si>
  <si>
    <t>32012030142</t>
  </si>
  <si>
    <t>张思然</t>
  </si>
  <si>
    <t>32012030227</t>
  </si>
  <si>
    <t>赵月春</t>
  </si>
  <si>
    <t>32012030163</t>
  </si>
  <si>
    <t>胡杨</t>
  </si>
  <si>
    <t>32012030244</t>
  </si>
  <si>
    <t>高紫萱</t>
  </si>
  <si>
    <t>32012030205</t>
  </si>
  <si>
    <t>梁依婧</t>
  </si>
  <si>
    <t>32012030240</t>
  </si>
  <si>
    <t>李民</t>
  </si>
  <si>
    <t>32012030160</t>
  </si>
  <si>
    <t>侯国龙</t>
  </si>
  <si>
    <t>32012030147</t>
  </si>
  <si>
    <t>谭冰倩</t>
  </si>
  <si>
    <t>32012030126</t>
  </si>
  <si>
    <t>张思瑶</t>
  </si>
  <si>
    <t>32012030195</t>
  </si>
  <si>
    <t>郭宇钦</t>
  </si>
  <si>
    <t>32012030234</t>
  </si>
  <si>
    <t>房楠</t>
  </si>
  <si>
    <t>32012030221</t>
  </si>
  <si>
    <t>曾多</t>
  </si>
  <si>
    <t>32012030219</t>
  </si>
  <si>
    <t>向雅芳</t>
  </si>
  <si>
    <t>32012030119</t>
  </si>
  <si>
    <t>仲崇伯</t>
  </si>
  <si>
    <t>32012030211</t>
  </si>
  <si>
    <t>刘桉汲</t>
  </si>
  <si>
    <t>32012030194</t>
  </si>
  <si>
    <t>郑晨光</t>
  </si>
  <si>
    <t>32012030191</t>
  </si>
  <si>
    <t>王天星</t>
  </si>
  <si>
    <t>32012030179</t>
  </si>
  <si>
    <t>胡卓杰</t>
  </si>
  <si>
    <t>32012030229</t>
  </si>
  <si>
    <t>陶鹏</t>
  </si>
  <si>
    <t>32012030175</t>
  </si>
  <si>
    <t>马元元</t>
  </si>
  <si>
    <t>32012030145</t>
  </si>
  <si>
    <r>
      <t xml:space="preserve">首都经济贸易大学经济学院综合测评成绩表（ </t>
    </r>
    <r>
      <rPr>
        <b/>
        <sz val="14"/>
        <color indexed="8"/>
        <rFont val="宋体"/>
        <family val="3"/>
        <charset val="134"/>
      </rPr>
      <t>12</t>
    </r>
    <r>
      <rPr>
        <b/>
        <sz val="14"/>
        <color indexed="8"/>
        <rFont val="宋体"/>
        <family val="3"/>
        <charset val="134"/>
      </rPr>
      <t xml:space="preserve"> </t>
    </r>
    <r>
      <rPr>
        <b/>
        <sz val="14"/>
        <color indexed="8"/>
        <rFont val="宋体"/>
        <family val="3"/>
        <charset val="134"/>
      </rPr>
      <t>级经济学</t>
    </r>
    <r>
      <rPr>
        <b/>
        <sz val="14"/>
        <color indexed="8"/>
        <rFont val="宋体"/>
        <family val="3"/>
        <charset val="134"/>
      </rPr>
      <t xml:space="preserve"> 1</t>
    </r>
    <r>
      <rPr>
        <b/>
        <sz val="14"/>
        <color indexed="8"/>
        <rFont val="宋体"/>
        <family val="3"/>
        <charset val="134"/>
      </rPr>
      <t xml:space="preserve"> </t>
    </r>
    <r>
      <rPr>
        <b/>
        <sz val="14"/>
        <color indexed="8"/>
        <rFont val="宋体"/>
        <family val="3"/>
        <charset val="134"/>
      </rPr>
      <t>班）</t>
    </r>
  </si>
  <si>
    <t>徐致远</t>
  </si>
  <si>
    <t>32012030027</t>
  </si>
  <si>
    <t>陈思嘉</t>
  </si>
  <si>
    <t>32012030023</t>
  </si>
  <si>
    <t>谭晓雨</t>
  </si>
  <si>
    <t>32012030012</t>
  </si>
  <si>
    <t>殷驭文</t>
  </si>
  <si>
    <t>32012030020</t>
  </si>
  <si>
    <t>杨洁雪</t>
  </si>
  <si>
    <t>32012030028</t>
  </si>
  <si>
    <t>罗茜子</t>
  </si>
  <si>
    <t>32012130098</t>
  </si>
  <si>
    <t>赵甜</t>
  </si>
  <si>
    <t>32012030018</t>
  </si>
  <si>
    <t>赵昕俣</t>
  </si>
  <si>
    <t>32012030030</t>
  </si>
  <si>
    <t>刘可心</t>
  </si>
  <si>
    <t>32012030031</t>
  </si>
  <si>
    <t>曹译元</t>
  </si>
  <si>
    <t>32012030006</t>
  </si>
  <si>
    <t>马奔</t>
  </si>
  <si>
    <t>32012030040</t>
  </si>
  <si>
    <t>赵宇</t>
  </si>
  <si>
    <t>32012030011</t>
  </si>
  <si>
    <t>罗星婷</t>
  </si>
  <si>
    <t>32012030004</t>
  </si>
  <si>
    <t>周佳妮</t>
  </si>
  <si>
    <t>32012030022</t>
  </si>
  <si>
    <t>王濛</t>
  </si>
  <si>
    <t>32012030003</t>
  </si>
  <si>
    <t>京兰苏都</t>
  </si>
  <si>
    <t>32012030041</t>
  </si>
  <si>
    <t>宋雨婷</t>
  </si>
  <si>
    <t>32012030015</t>
  </si>
  <si>
    <t>张璐</t>
  </si>
  <si>
    <t>32012030014</t>
  </si>
  <si>
    <t>鞠彤</t>
  </si>
  <si>
    <t>32012030005</t>
  </si>
  <si>
    <t>郑旭</t>
  </si>
  <si>
    <t>32012030007</t>
  </si>
  <si>
    <t>兰姣</t>
  </si>
  <si>
    <t>32012010034</t>
  </si>
  <si>
    <t>胡易伯</t>
  </si>
  <si>
    <t>32012030033</t>
  </si>
  <si>
    <t>郑瑶</t>
  </si>
  <si>
    <t>32012030035</t>
  </si>
  <si>
    <t>李毛毛</t>
  </si>
  <si>
    <t>32012030038</t>
  </si>
  <si>
    <t>曹可盈</t>
  </si>
  <si>
    <t>32012030008</t>
  </si>
  <si>
    <t>高畅</t>
  </si>
  <si>
    <t>32012030002</t>
  </si>
  <si>
    <t>栗泽阳</t>
  </si>
  <si>
    <t>32012030039</t>
  </si>
  <si>
    <t>沈新力</t>
  </si>
  <si>
    <t>32012010056</t>
  </si>
  <si>
    <t>唐青</t>
  </si>
  <si>
    <t>32012030043</t>
  </si>
  <si>
    <t>牛硕</t>
  </si>
  <si>
    <t>32012030034</t>
  </si>
  <si>
    <t>曾鑫</t>
  </si>
  <si>
    <t>32012030029</t>
  </si>
  <si>
    <t>任勇豪</t>
  </si>
  <si>
    <t>32012030024</t>
  </si>
  <si>
    <t>侯丛樾</t>
  </si>
  <si>
    <t>32012030025</t>
  </si>
  <si>
    <t>黄小航</t>
  </si>
  <si>
    <t>32012030017</t>
  </si>
  <si>
    <t>张泽欣</t>
  </si>
  <si>
    <t>32012030001</t>
  </si>
  <si>
    <t>孙一舟</t>
  </si>
  <si>
    <t>32012030013</t>
  </si>
  <si>
    <t>陈强</t>
  </si>
  <si>
    <t>32012030036</t>
  </si>
  <si>
    <t>曲迪</t>
  </si>
  <si>
    <t>32012030009</t>
  </si>
  <si>
    <r>
      <t xml:space="preserve">首都经济贸易大学经济学院综合测评成绩表（    </t>
    </r>
    <r>
      <rPr>
        <b/>
        <sz val="14"/>
        <color indexed="8"/>
        <rFont val="宋体"/>
        <family val="3"/>
        <charset val="134"/>
      </rPr>
      <t>2012</t>
    </r>
    <r>
      <rPr>
        <b/>
        <sz val="14"/>
        <color indexed="8"/>
        <rFont val="宋体"/>
        <family val="3"/>
        <charset val="134"/>
      </rPr>
      <t xml:space="preserve">   </t>
    </r>
    <r>
      <rPr>
        <b/>
        <sz val="14"/>
        <color indexed="8"/>
        <rFont val="宋体"/>
        <family val="3"/>
        <charset val="134"/>
      </rPr>
      <t>级</t>
    </r>
    <r>
      <rPr>
        <b/>
        <sz val="14"/>
        <color indexed="8"/>
        <rFont val="宋体"/>
        <family val="3"/>
        <charset val="134"/>
      </rPr>
      <t xml:space="preserve">   经济学</t>
    </r>
    <r>
      <rPr>
        <b/>
        <sz val="14"/>
        <color indexed="8"/>
        <rFont val="宋体"/>
        <family val="3"/>
        <charset val="134"/>
      </rPr>
      <t xml:space="preserve"> 2</t>
    </r>
    <r>
      <rPr>
        <b/>
        <sz val="14"/>
        <color indexed="8"/>
        <rFont val="宋体"/>
        <family val="3"/>
        <charset val="134"/>
      </rPr>
      <t xml:space="preserve">    </t>
    </r>
    <r>
      <rPr>
        <b/>
        <sz val="14"/>
        <color indexed="8"/>
        <rFont val="宋体"/>
        <family val="3"/>
        <charset val="134"/>
      </rPr>
      <t>班）</t>
    </r>
  </si>
  <si>
    <t>李洲</t>
  </si>
  <si>
    <t>卢恵敏</t>
  </si>
  <si>
    <t>赵朔</t>
  </si>
  <si>
    <t>王雨宸</t>
  </si>
  <si>
    <t>欧小榕</t>
  </si>
  <si>
    <t>彭昕钰</t>
  </si>
  <si>
    <t>付玉</t>
  </si>
  <si>
    <t>李蔚</t>
  </si>
  <si>
    <t>彭雨晴</t>
  </si>
  <si>
    <t>段红洋</t>
  </si>
  <si>
    <t>卓培源</t>
  </si>
  <si>
    <t>刘嘉依</t>
  </si>
  <si>
    <t>回晓</t>
  </si>
  <si>
    <t>李丹阳</t>
  </si>
  <si>
    <t>张子妍</t>
  </si>
  <si>
    <t>何珊</t>
  </si>
  <si>
    <t>刘琦</t>
  </si>
  <si>
    <t>马宏楠</t>
  </si>
  <si>
    <t>林玥萌</t>
  </si>
  <si>
    <t>吴欣静</t>
  </si>
  <si>
    <t>杨嫚</t>
  </si>
  <si>
    <t>冯海琦</t>
  </si>
  <si>
    <t>尹晓昱</t>
  </si>
  <si>
    <t>刘悦</t>
  </si>
  <si>
    <t>张莹</t>
  </si>
  <si>
    <t>张婕</t>
  </si>
  <si>
    <t>梁世康</t>
  </si>
  <si>
    <t>魏怡明</t>
  </si>
  <si>
    <t>吴明谚</t>
  </si>
  <si>
    <t>朱冰茜</t>
  </si>
  <si>
    <t>李雪莹</t>
  </si>
  <si>
    <t>张卫朕</t>
  </si>
  <si>
    <t>李佳义</t>
  </si>
  <si>
    <t>徐娜</t>
  </si>
  <si>
    <t>李晓威</t>
  </si>
  <si>
    <t>刘芳芳</t>
  </si>
  <si>
    <t>黎京林</t>
  </si>
  <si>
    <t>刘豪</t>
  </si>
  <si>
    <t>王婧玉</t>
  </si>
  <si>
    <t>杨敏</t>
  </si>
  <si>
    <t>裘景瑶</t>
  </si>
  <si>
    <r>
      <t>首都经济贸易大学经济学院综合测评成绩表（  2012</t>
    </r>
    <r>
      <rPr>
        <b/>
        <sz val="14"/>
        <color indexed="8"/>
        <rFont val="宋体"/>
        <family val="3"/>
        <charset val="134"/>
      </rPr>
      <t xml:space="preserve"> </t>
    </r>
    <r>
      <rPr>
        <b/>
        <sz val="14"/>
        <color indexed="8"/>
        <rFont val="宋体"/>
        <family val="3"/>
        <charset val="134"/>
      </rPr>
      <t>级</t>
    </r>
    <r>
      <rPr>
        <b/>
        <sz val="14"/>
        <color indexed="8"/>
        <rFont val="宋体"/>
        <family val="3"/>
        <charset val="134"/>
      </rPr>
      <t xml:space="preserve"> 经济学实验</t>
    </r>
    <r>
      <rPr>
        <b/>
        <sz val="14"/>
        <color indexed="8"/>
        <rFont val="宋体"/>
        <family val="3"/>
        <charset val="134"/>
      </rPr>
      <t>班</t>
    </r>
    <r>
      <rPr>
        <b/>
        <sz val="14"/>
        <color indexed="8"/>
        <rFont val="宋体"/>
        <family val="3"/>
        <charset val="134"/>
      </rPr>
      <t xml:space="preserve"> </t>
    </r>
    <r>
      <rPr>
        <b/>
        <sz val="14"/>
        <color indexed="8"/>
        <rFont val="宋体"/>
        <family val="3"/>
        <charset val="134"/>
      </rPr>
      <t>）</t>
    </r>
  </si>
  <si>
    <t>鲍宗禹</t>
  </si>
  <si>
    <t>32012030098</t>
  </si>
  <si>
    <t>刘心悦</t>
  </si>
  <si>
    <t>32012030253</t>
  </si>
  <si>
    <t>张春子</t>
  </si>
  <si>
    <t>32012030102</t>
  </si>
  <si>
    <t>温倚晴</t>
  </si>
  <si>
    <t>32012030101</t>
  </si>
  <si>
    <t>曹梦</t>
  </si>
  <si>
    <t>32012030100</t>
  </si>
  <si>
    <t>尹越</t>
  </si>
  <si>
    <t>32012030099</t>
  </si>
  <si>
    <t>姚晴</t>
  </si>
  <si>
    <t>32012030091</t>
  </si>
  <si>
    <t>郑可馨</t>
  </si>
  <si>
    <t>32012030105</t>
  </si>
  <si>
    <t>周璞</t>
  </si>
  <si>
    <t>32012030112</t>
  </si>
  <si>
    <t>王彬</t>
  </si>
  <si>
    <t>32012030088</t>
  </si>
  <si>
    <t>陈铭</t>
  </si>
  <si>
    <t>32012030115</t>
  </si>
  <si>
    <t>刘雨珍</t>
  </si>
  <si>
    <t>32012030087</t>
  </si>
  <si>
    <t>许晶晶</t>
  </si>
  <si>
    <t>32012030118</t>
  </si>
  <si>
    <t>程荃</t>
  </si>
  <si>
    <t>32012030094</t>
  </si>
  <si>
    <t>戴中川</t>
  </si>
  <si>
    <t>32012030110</t>
  </si>
  <si>
    <t>白雨佳</t>
  </si>
  <si>
    <t>32012030104</t>
  </si>
  <si>
    <t>邳震琪</t>
  </si>
  <si>
    <t>32012070073</t>
  </si>
  <si>
    <t>涂思琪</t>
  </si>
  <si>
    <t>32012030096</t>
  </si>
  <si>
    <t>丁子璇</t>
  </si>
  <si>
    <t>32012030106</t>
  </si>
  <si>
    <t>张静楠</t>
  </si>
  <si>
    <t>32012030117</t>
  </si>
  <si>
    <t>蔡思聪</t>
  </si>
  <si>
    <t>32012030116</t>
  </si>
  <si>
    <t>李琦源</t>
  </si>
  <si>
    <t>32012030113</t>
  </si>
  <si>
    <t>32012030108</t>
  </si>
  <si>
    <t>谷肖</t>
  </si>
  <si>
    <t>32012030103</t>
  </si>
  <si>
    <t>郭佳怡</t>
  </si>
  <si>
    <t>32012030111</t>
  </si>
  <si>
    <t>王欣嘉</t>
  </si>
  <si>
    <t>32012030095</t>
  </si>
  <si>
    <t>罗佳敏</t>
  </si>
  <si>
    <t>32012030114</t>
  </si>
  <si>
    <t>高星凯</t>
  </si>
  <si>
    <t>32012030107</t>
  </si>
  <si>
    <r>
      <t>首都经济贸易大学经济学院综合测评成绩表（</t>
    </r>
    <r>
      <rPr>
        <b/>
        <sz val="14"/>
        <color indexed="8"/>
        <rFont val="宋体"/>
        <family val="3"/>
        <charset val="134"/>
      </rPr>
      <t>2012级贸易经济1班）</t>
    </r>
  </si>
  <si>
    <t>张炎秋</t>
  </si>
  <si>
    <t>32011030250</t>
  </si>
  <si>
    <t>乔晓淼</t>
  </si>
  <si>
    <t>32012030249</t>
  </si>
  <si>
    <t>刘天歌</t>
  </si>
  <si>
    <t>32012030252</t>
  </si>
  <si>
    <t>刘慧</t>
  </si>
  <si>
    <t>32012030254</t>
  </si>
  <si>
    <t>刘星炜</t>
  </si>
  <si>
    <t>32012030255</t>
  </si>
  <si>
    <t>刘莹</t>
  </si>
  <si>
    <t>32012030256</t>
  </si>
  <si>
    <t>刘鑫</t>
  </si>
  <si>
    <t>32012030257</t>
  </si>
  <si>
    <t>吴佳</t>
  </si>
  <si>
    <t>32012030258</t>
  </si>
  <si>
    <t>吴若山</t>
  </si>
  <si>
    <t>32012030259</t>
  </si>
  <si>
    <t>张丝竹</t>
  </si>
  <si>
    <t>32012030260</t>
  </si>
  <si>
    <t>张丹</t>
  </si>
  <si>
    <t>32012030261</t>
  </si>
  <si>
    <t>张博</t>
  </si>
  <si>
    <t>32012030262</t>
  </si>
  <si>
    <t>张斌斌</t>
  </si>
  <si>
    <t>32012030263</t>
  </si>
  <si>
    <t>徐金梦</t>
  </si>
  <si>
    <t>32012030264</t>
  </si>
  <si>
    <t>文燕</t>
  </si>
  <si>
    <t>32012030265</t>
  </si>
  <si>
    <t>曹杨</t>
  </si>
  <si>
    <t>32012030266</t>
  </si>
  <si>
    <t>李实</t>
  </si>
  <si>
    <t>32012030267</t>
  </si>
  <si>
    <t>杜尚</t>
  </si>
  <si>
    <t>32012030268</t>
  </si>
  <si>
    <t>杨颖</t>
  </si>
  <si>
    <t>32012030269</t>
  </si>
  <si>
    <t>林子豪</t>
  </si>
  <si>
    <t>32012030270</t>
  </si>
  <si>
    <t>林晓晖</t>
  </si>
  <si>
    <t>32012030271</t>
  </si>
  <si>
    <t>王宇澄</t>
  </si>
  <si>
    <t>32012030272</t>
  </si>
  <si>
    <t>田羽</t>
  </si>
  <si>
    <t>32012030273</t>
  </si>
  <si>
    <t>田驰</t>
  </si>
  <si>
    <t>32012030274</t>
  </si>
  <si>
    <t>范子菲</t>
  </si>
  <si>
    <t>32012030275</t>
  </si>
  <si>
    <t>范鸣</t>
  </si>
  <si>
    <t>32012030276</t>
  </si>
  <si>
    <t>蒋佳俊</t>
  </si>
  <si>
    <t>32012030277</t>
  </si>
  <si>
    <t>赵博文</t>
  </si>
  <si>
    <t>32012030278</t>
  </si>
  <si>
    <t>赵媛媛</t>
  </si>
  <si>
    <t>32012030279</t>
  </si>
  <si>
    <t>赵晓旭</t>
  </si>
  <si>
    <t>32012030280</t>
  </si>
  <si>
    <t>赵越</t>
  </si>
  <si>
    <t>32012030281</t>
  </si>
  <si>
    <t>雷雨虹</t>
  </si>
  <si>
    <t>32012030282</t>
  </si>
  <si>
    <t>马彤彤</t>
  </si>
  <si>
    <t>32012030283</t>
  </si>
  <si>
    <t>高晶</t>
  </si>
  <si>
    <t>32012030285</t>
  </si>
  <si>
    <t>高洁</t>
  </si>
  <si>
    <t>32012030286</t>
  </si>
  <si>
    <t>黄逸飞</t>
  </si>
  <si>
    <t>32012030288</t>
  </si>
  <si>
    <r>
      <t xml:space="preserve">首都经济贸易大学经济学院综合测评成绩表（     </t>
    </r>
    <r>
      <rPr>
        <b/>
        <sz val="14"/>
        <color indexed="8"/>
        <rFont val="宋体"/>
        <family val="3"/>
        <charset val="134"/>
      </rPr>
      <t>12</t>
    </r>
    <r>
      <rPr>
        <b/>
        <sz val="14"/>
        <color indexed="8"/>
        <rFont val="宋体"/>
        <family val="3"/>
        <charset val="134"/>
      </rPr>
      <t xml:space="preserve">  </t>
    </r>
    <r>
      <rPr>
        <b/>
        <sz val="14"/>
        <color indexed="8"/>
        <rFont val="宋体"/>
        <family val="3"/>
        <charset val="134"/>
      </rPr>
      <t>级</t>
    </r>
    <r>
      <rPr>
        <b/>
        <sz val="14"/>
        <color indexed="8"/>
        <rFont val="宋体"/>
        <family val="3"/>
        <charset val="134"/>
      </rPr>
      <t xml:space="preserve"> 贸易经济</t>
    </r>
    <r>
      <rPr>
        <b/>
        <sz val="14"/>
        <color indexed="8"/>
        <rFont val="宋体"/>
        <family val="3"/>
        <charset val="134"/>
      </rPr>
      <t>2</t>
    </r>
    <r>
      <rPr>
        <b/>
        <sz val="14"/>
        <color indexed="8"/>
        <rFont val="宋体"/>
        <family val="3"/>
        <charset val="134"/>
      </rPr>
      <t xml:space="preserve">   </t>
    </r>
    <r>
      <rPr>
        <b/>
        <sz val="14"/>
        <color indexed="8"/>
        <rFont val="宋体"/>
        <family val="3"/>
        <charset val="134"/>
      </rPr>
      <t>班）</t>
    </r>
  </si>
  <si>
    <t>张雅丽</t>
  </si>
  <si>
    <t>32012030297</t>
  </si>
  <si>
    <t>蓝天意</t>
  </si>
  <si>
    <t>32012030313</t>
  </si>
  <si>
    <t>石清梅</t>
  </si>
  <si>
    <t>32012030310</t>
  </si>
  <si>
    <t>齐钰</t>
  </si>
  <si>
    <t>32012030328</t>
  </si>
  <si>
    <t>袁泽</t>
  </si>
  <si>
    <t>32012030315</t>
  </si>
  <si>
    <t>王芷琪</t>
  </si>
  <si>
    <t>32012030309</t>
  </si>
  <si>
    <t>梁莹</t>
  </si>
  <si>
    <t>32012030304</t>
  </si>
  <si>
    <t>蔡亲浪</t>
  </si>
  <si>
    <t>32012030314</t>
  </si>
  <si>
    <t>程旖旎</t>
  </si>
  <si>
    <t>32012030311</t>
  </si>
  <si>
    <t>屈蕊</t>
  </si>
  <si>
    <t>32012030295</t>
  </si>
  <si>
    <t>朱雨薇</t>
  </si>
  <si>
    <t>32012030300</t>
  </si>
  <si>
    <t>李国实</t>
  </si>
  <si>
    <t>32012030301</t>
  </si>
  <si>
    <t>马俐</t>
  </si>
  <si>
    <t>32012030325</t>
  </si>
  <si>
    <t>高春怡</t>
  </si>
  <si>
    <t>32012030326</t>
  </si>
  <si>
    <t>郑吏球</t>
  </si>
  <si>
    <t>32012030319</t>
  </si>
  <si>
    <t>朱海铮</t>
  </si>
  <si>
    <t>32012030299</t>
  </si>
  <si>
    <t>金珊珊</t>
  </si>
  <si>
    <t>32012030321</t>
  </si>
  <si>
    <t>郝天玉</t>
  </si>
  <si>
    <t>32012030320</t>
  </si>
  <si>
    <t>安馨禹</t>
  </si>
  <si>
    <t>32012030294</t>
  </si>
  <si>
    <t>李童</t>
  </si>
  <si>
    <t>32012030302</t>
  </si>
  <si>
    <t>付然</t>
  </si>
  <si>
    <t>32012030292</t>
  </si>
  <si>
    <t>窦蕊</t>
  </si>
  <si>
    <t>32012030312</t>
  </si>
  <si>
    <t>熊爽</t>
  </si>
  <si>
    <t>32012030306</t>
  </si>
  <si>
    <t>熊娟</t>
  </si>
  <si>
    <t>32012030305</t>
  </si>
  <si>
    <t>韩磊</t>
  </si>
  <si>
    <t>32012030324</t>
  </si>
  <si>
    <t>谢玉</t>
  </si>
  <si>
    <t>32012030316</t>
  </si>
  <si>
    <t>王佳齐</t>
  </si>
  <si>
    <t>32012030308</t>
  </si>
  <si>
    <t>32012030296</t>
  </si>
  <si>
    <t>邢程</t>
  </si>
  <si>
    <t>32012030318</t>
  </si>
  <si>
    <t>杨震</t>
  </si>
  <si>
    <t>32012030303</t>
  </si>
  <si>
    <t>黄亮</t>
  </si>
  <si>
    <t>32012030327</t>
  </si>
  <si>
    <t>曹雅婷</t>
  </si>
  <si>
    <t>32012030298</t>
  </si>
  <si>
    <t>吴薇</t>
  </si>
  <si>
    <t>32012030293</t>
  </si>
  <si>
    <t>陈旭</t>
  </si>
  <si>
    <t>32012030322</t>
  </si>
  <si>
    <t>仁增曲珍</t>
  </si>
  <si>
    <t>32012030291</t>
  </si>
  <si>
    <t>于光美</t>
  </si>
  <si>
    <t>32012030290</t>
  </si>
  <si>
    <t>首都经济贸易大学经济学院综合测评成绩表（   12   级      贸易经济3             班）</t>
  </si>
  <si>
    <t>梁霄</t>
  </si>
  <si>
    <t>李婕</t>
  </si>
  <si>
    <t>孙安琪</t>
  </si>
  <si>
    <t>杨晨阳</t>
  </si>
  <si>
    <t>杨帆</t>
  </si>
  <si>
    <t>李将</t>
  </si>
  <si>
    <t>李崇瑞</t>
  </si>
  <si>
    <t>程实</t>
  </si>
  <si>
    <t>刘子剑</t>
  </si>
  <si>
    <t>张博伦</t>
  </si>
  <si>
    <t>高新宇</t>
  </si>
  <si>
    <t>岳明浩</t>
  </si>
  <si>
    <t>吴荣燊</t>
  </si>
  <si>
    <t>赵骐纬</t>
  </si>
  <si>
    <t>宁光伟</t>
  </si>
  <si>
    <t>皮一鸣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</si>
</sst>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29">
    <font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4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0">
    <xf numFmtId="0" fontId="0" fillId="0" borderId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  <xf numFmtId="0" fontId="18" fillId="21" borderId="8" applyNumberFormat="0" applyAlignment="0" applyProtection="0">
      <alignment vertical="center"/>
    </xf>
    <xf numFmtId="0" fontId="19" fillId="22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1" borderId="11" applyNumberFormat="0" applyAlignment="0" applyProtection="0">
      <alignment vertical="center"/>
    </xf>
    <xf numFmtId="0" fontId="25" fillId="8" borderId="8" applyNumberFormat="0" applyAlignment="0" applyProtection="0">
      <alignment vertical="center"/>
    </xf>
    <xf numFmtId="0" fontId="1" fillId="24" borderId="12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7" fillId="0" borderId="0" xfId="0" applyNumberFormat="1" applyFont="1">
      <alignment vertical="center"/>
    </xf>
    <xf numFmtId="0" fontId="8" fillId="0" borderId="1" xfId="0" applyNumberFormat="1" applyFont="1" applyBorder="1" applyAlignment="1">
      <alignment horizontal="center" wrapText="1"/>
    </xf>
    <xf numFmtId="0" fontId="9" fillId="0" borderId="1" xfId="0" quotePrefix="1" applyFont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center" wrapText="1"/>
    </xf>
    <xf numFmtId="0" fontId="8" fillId="2" borderId="1" xfId="0" applyNumberFormat="1" applyFont="1" applyFill="1" applyBorder="1" applyAlignment="1">
      <alignment horizontal="center" wrapText="1"/>
    </xf>
    <xf numFmtId="0" fontId="10" fillId="0" borderId="0" xfId="0" applyNumberFormat="1" applyFont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right" vertical="center"/>
    </xf>
    <xf numFmtId="0" fontId="10" fillId="0" borderId="0" xfId="0" applyNumberFormat="1" applyFont="1" applyFill="1">
      <alignment vertical="center"/>
    </xf>
    <xf numFmtId="0" fontId="10" fillId="2" borderId="0" xfId="0" applyNumberFormat="1" applyFont="1" applyFill="1">
      <alignment vertical="center"/>
    </xf>
    <xf numFmtId="0" fontId="0" fillId="0" borderId="0" xfId="0" applyNumberFormat="1" applyFill="1">
      <alignment vertical="center"/>
    </xf>
    <xf numFmtId="0" fontId="0" fillId="2" borderId="0" xfId="0" applyNumberFormat="1" applyFill="1">
      <alignment vertical="center"/>
    </xf>
    <xf numFmtId="0" fontId="1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NumberFormat="1" applyAlignment="1">
      <alignment horizontal="center" vertical="center"/>
    </xf>
    <xf numFmtId="0" fontId="7" fillId="0" borderId="0" xfId="0" applyNumberFormat="1" applyFont="1" applyAlignment="1">
      <alignment horizontal="center" vertical="center"/>
    </xf>
    <xf numFmtId="0" fontId="7" fillId="0" borderId="1" xfId="0" quotePrefix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0" borderId="0" xfId="0" applyNumberFormat="1" applyFont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0" fontId="10" fillId="2" borderId="0" xfId="0" applyNumberFormat="1" applyFont="1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0" fillId="2" borderId="0" xfId="0" applyNumberFormat="1" applyFill="1" applyAlignment="1">
      <alignment horizontal="center" vertical="center"/>
    </xf>
    <xf numFmtId="0" fontId="27" fillId="0" borderId="1" xfId="0" applyFont="1" applyBorder="1" applyAlignment="1">
      <alignment horizontal="right" vertical="center"/>
    </xf>
    <xf numFmtId="0" fontId="27" fillId="0" borderId="1" xfId="0" applyFont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Border="1">
      <alignment vertical="center"/>
    </xf>
    <xf numFmtId="0" fontId="0" fillId="25" borderId="0" xfId="0" applyNumberFormat="1" applyFill="1">
      <alignment vertical="center"/>
    </xf>
    <xf numFmtId="0" fontId="6" fillId="25" borderId="1" xfId="0" applyNumberFormat="1" applyFont="1" applyFill="1" applyBorder="1" applyAlignment="1">
      <alignment horizontal="center" vertical="center" wrapText="1"/>
    </xf>
    <xf numFmtId="0" fontId="7" fillId="25" borderId="0" xfId="0" applyNumberFormat="1" applyFont="1" applyFill="1">
      <alignment vertical="center"/>
    </xf>
    <xf numFmtId="0" fontId="8" fillId="25" borderId="1" xfId="0" applyNumberFormat="1" applyFont="1" applyFill="1" applyBorder="1" applyAlignment="1">
      <alignment horizontal="center" wrapText="1"/>
    </xf>
    <xf numFmtId="0" fontId="1" fillId="25" borderId="1" xfId="49" applyFill="1" applyBorder="1" applyAlignment="1">
      <alignment horizontal="center" vertical="center"/>
    </xf>
    <xf numFmtId="0" fontId="0" fillId="25" borderId="1" xfId="0" applyFill="1" applyBorder="1" applyAlignment="1">
      <alignment horizontal="center" vertical="center"/>
    </xf>
    <xf numFmtId="0" fontId="8" fillId="25" borderId="1" xfId="0" applyNumberFormat="1" applyFont="1" applyFill="1" applyBorder="1" applyAlignment="1">
      <alignment horizontal="center" vertical="center" wrapText="1"/>
    </xf>
    <xf numFmtId="0" fontId="10" fillId="25" borderId="1" xfId="0" applyNumberFormat="1" applyFont="1" applyFill="1" applyBorder="1" applyAlignment="1">
      <alignment horizontal="center" vertical="center"/>
    </xf>
    <xf numFmtId="0" fontId="10" fillId="25" borderId="0" xfId="0" applyNumberFormat="1" applyFont="1" applyFill="1">
      <alignment vertical="center"/>
    </xf>
    <xf numFmtId="0" fontId="10" fillId="25" borderId="1" xfId="0" applyNumberFormat="1" applyFont="1" applyFill="1" applyBorder="1" applyAlignment="1">
      <alignment horizontal="center"/>
    </xf>
    <xf numFmtId="0" fontId="9" fillId="0" borderId="1" xfId="0" quotePrefix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1" xfId="49" quotePrefix="1" applyFont="1" applyBorder="1" applyAlignment="1">
      <alignment horizontal="center" vertical="center"/>
    </xf>
    <xf numFmtId="0" fontId="9" fillId="0" borderId="1" xfId="50" applyFont="1" applyBorder="1" applyAlignment="1">
      <alignment horizontal="center" vertical="center"/>
    </xf>
    <xf numFmtId="0" fontId="26" fillId="0" borderId="0" xfId="0" applyNumberFormat="1" applyFont="1" applyAlignment="1">
      <alignment horizontal="center" vertical="center"/>
    </xf>
    <xf numFmtId="0" fontId="26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NumberFormat="1" applyFont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76" fontId="10" fillId="0" borderId="0" xfId="0" applyNumberFormat="1" applyFon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2" fillId="25" borderId="13" xfId="0" applyNumberFormat="1" applyFont="1" applyFill="1" applyBorder="1" applyAlignment="1">
      <alignment horizontal="center" vertical="center"/>
    </xf>
    <xf numFmtId="0" fontId="2" fillId="25" borderId="14" xfId="0" applyNumberFormat="1" applyFont="1" applyFill="1" applyBorder="1" applyAlignment="1">
      <alignment horizontal="center" vertical="center"/>
    </xf>
    <xf numFmtId="0" fontId="2" fillId="25" borderId="15" xfId="0" applyNumberFormat="1" applyFont="1" applyFill="1" applyBorder="1" applyAlignment="1">
      <alignment horizontal="center" vertical="center"/>
    </xf>
    <xf numFmtId="0" fontId="4" fillId="25" borderId="1" xfId="0" applyNumberFormat="1" applyFont="1" applyFill="1" applyBorder="1" applyAlignment="1">
      <alignment horizontal="center" vertical="center" wrapText="1"/>
    </xf>
    <xf numFmtId="0" fontId="5" fillId="25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70">
    <cellStyle name="20% - 强调文字颜色 1 2" xfId="25"/>
    <cellStyle name="20% - 强调文字颜色 2 2" xfId="26"/>
    <cellStyle name="20% - 强调文字颜色 3 2" xfId="27"/>
    <cellStyle name="20% - 强调文字颜色 4 2" xfId="28"/>
    <cellStyle name="20% - 强调文字颜色 5 2" xfId="29"/>
    <cellStyle name="20% - 强调文字颜色 6 2" xfId="30"/>
    <cellStyle name="20% - 着色 1" xfId="1"/>
    <cellStyle name="20% - 着色 2" xfId="2"/>
    <cellStyle name="20% - 着色 3" xfId="3"/>
    <cellStyle name="20% - 着色 4" xfId="4"/>
    <cellStyle name="20% - 着色 5" xfId="5"/>
    <cellStyle name="20% - 着色 6" xfId="6"/>
    <cellStyle name="40% - 强调文字颜色 1 2" xfId="31"/>
    <cellStyle name="40% - 强调文字颜色 2 2" xfId="32"/>
    <cellStyle name="40% - 强调文字颜色 3 2" xfId="33"/>
    <cellStyle name="40% - 强调文字颜色 4 2" xfId="34"/>
    <cellStyle name="40% - 强调文字颜色 5 2" xfId="35"/>
    <cellStyle name="40% - 强调文字颜色 6 2" xfId="36"/>
    <cellStyle name="40% - 着色 1" xfId="7"/>
    <cellStyle name="40% - 着色 2" xfId="8"/>
    <cellStyle name="40% - 着色 3" xfId="9"/>
    <cellStyle name="40% - 着色 4" xfId="10"/>
    <cellStyle name="40% - 着色 5" xfId="11"/>
    <cellStyle name="40% - 着色 6" xfId="12"/>
    <cellStyle name="60% - 强调文字颜色 1 2" xfId="37"/>
    <cellStyle name="60% - 强调文字颜色 2 2" xfId="38"/>
    <cellStyle name="60% - 强调文字颜色 3 2" xfId="39"/>
    <cellStyle name="60% - 强调文字颜色 4 2" xfId="40"/>
    <cellStyle name="60% - 强调文字颜色 5 2" xfId="41"/>
    <cellStyle name="60% - 强调文字颜色 6 2" xfId="42"/>
    <cellStyle name="60% - 着色 1" xfId="13"/>
    <cellStyle name="60% - 着色 2" xfId="14"/>
    <cellStyle name="60% - 着色 3" xfId="15"/>
    <cellStyle name="60% - 着色 4" xfId="16"/>
    <cellStyle name="60% - 着色 5" xfId="17"/>
    <cellStyle name="60% - 着色 6" xfId="18"/>
    <cellStyle name="标题 1 2" xfId="43"/>
    <cellStyle name="标题 2 2" xfId="44"/>
    <cellStyle name="标题 3 2" xfId="45"/>
    <cellStyle name="标题 4 2" xfId="46"/>
    <cellStyle name="标题 5" xfId="47"/>
    <cellStyle name="差 2" xfId="48"/>
    <cellStyle name="常规" xfId="0" builtinId="0"/>
    <cellStyle name="常规 2" xfId="49"/>
    <cellStyle name="常规 3" xfId="50"/>
    <cellStyle name="好 2" xfId="51"/>
    <cellStyle name="汇总 2" xfId="52"/>
    <cellStyle name="计算 2" xfId="53"/>
    <cellStyle name="检查单元格 2" xfId="54"/>
    <cellStyle name="解释性文本 2" xfId="55"/>
    <cellStyle name="警告文本 2" xfId="56"/>
    <cellStyle name="链接单元格 2" xfId="57"/>
    <cellStyle name="强调文字颜色 1 2" xfId="58"/>
    <cellStyle name="强调文字颜色 2 2" xfId="59"/>
    <cellStyle name="强调文字颜色 3 2" xfId="60"/>
    <cellStyle name="强调文字颜色 4 2" xfId="61"/>
    <cellStyle name="强调文字颜色 5 2" xfId="62"/>
    <cellStyle name="强调文字颜色 6 2" xfId="63"/>
    <cellStyle name="适中 2" xfId="64"/>
    <cellStyle name="输出 2" xfId="65"/>
    <cellStyle name="输入 2" xfId="66"/>
    <cellStyle name="说明文本" xfId="68"/>
    <cellStyle name="无色" xfId="69"/>
    <cellStyle name="着色 1" xfId="19"/>
    <cellStyle name="着色 2" xfId="20"/>
    <cellStyle name="着色 3" xfId="21"/>
    <cellStyle name="着色 4" xfId="22"/>
    <cellStyle name="着色 5" xfId="23"/>
    <cellStyle name="着色 6" xfId="24"/>
    <cellStyle name="注释 2" xfId="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V71"/>
  <sheetViews>
    <sheetView zoomScale="80" workbookViewId="0">
      <selection activeCell="Q11" sqref="Q11"/>
    </sheetView>
  </sheetViews>
  <sheetFormatPr defaultRowHeight="13.5"/>
  <cols>
    <col min="1" max="1" width="6.875" style="1" customWidth="1"/>
    <col min="2" max="2" width="12.75" style="1" bestFit="1" customWidth="1"/>
    <col min="3" max="3" width="14.125" style="1" bestFit="1" customWidth="1"/>
    <col min="4" max="4" width="8.5" style="14" customWidth="1"/>
    <col min="5" max="5" width="8.375" style="1" customWidth="1"/>
    <col min="6" max="6" width="8.5" style="1" customWidth="1"/>
    <col min="7" max="7" width="15.25" style="1" customWidth="1"/>
    <col min="8" max="8" width="8.875" style="1" customWidth="1"/>
    <col min="9" max="9" width="8.875" style="15" customWidth="1"/>
    <col min="10" max="10" width="8.875" style="14" customWidth="1"/>
    <col min="11" max="12" width="8.875" style="1" customWidth="1"/>
    <col min="13" max="13" width="8.875" style="14" customWidth="1"/>
    <col min="14" max="14" width="8.875" style="1" customWidth="1"/>
    <col min="15" max="15" width="10.25" style="1" customWidth="1"/>
    <col min="16" max="16384" width="9" style="1"/>
  </cols>
  <sheetData>
    <row r="1" spans="1:256" ht="36" customHeight="1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</row>
    <row r="2" spans="1:256" ht="21.75" customHeight="1">
      <c r="A2" s="66" t="s">
        <v>1</v>
      </c>
      <c r="B2" s="66" t="s">
        <v>2</v>
      </c>
      <c r="C2" s="67" t="s">
        <v>3</v>
      </c>
      <c r="D2" s="69" t="s">
        <v>4</v>
      </c>
      <c r="E2" s="69"/>
      <c r="F2" s="69"/>
      <c r="G2" s="69"/>
      <c r="H2" s="70" t="s">
        <v>5</v>
      </c>
      <c r="I2" s="70"/>
      <c r="J2" s="70"/>
      <c r="K2" s="70"/>
      <c r="L2" s="70"/>
      <c r="M2" s="70"/>
      <c r="N2" s="70"/>
      <c r="O2" s="66" t="s">
        <v>6</v>
      </c>
    </row>
    <row r="3" spans="1:256" s="4" customFormat="1" ht="60" customHeight="1">
      <c r="A3" s="66"/>
      <c r="B3" s="66"/>
      <c r="C3" s="68"/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3" t="s">
        <v>12</v>
      </c>
      <c r="J3" s="2" t="s">
        <v>13</v>
      </c>
      <c r="K3" s="2" t="s">
        <v>14</v>
      </c>
      <c r="L3" s="2" t="s">
        <v>15</v>
      </c>
      <c r="M3" s="2" t="s">
        <v>16</v>
      </c>
      <c r="N3" s="2" t="s">
        <v>17</v>
      </c>
      <c r="O3" s="66"/>
    </row>
    <row r="4" spans="1:256" s="9" customFormat="1" ht="21.75" customHeight="1">
      <c r="A4" s="5">
        <v>1</v>
      </c>
      <c r="B4" s="6" t="s">
        <v>18</v>
      </c>
      <c r="C4" s="6" t="s">
        <v>19</v>
      </c>
      <c r="D4" s="7">
        <v>100</v>
      </c>
      <c r="E4" s="34">
        <v>95.29</v>
      </c>
      <c r="F4" s="5">
        <v>100</v>
      </c>
      <c r="G4" s="5">
        <f t="shared" ref="G4:G43" si="0">D4*0.2+E4*0.7+F4*0.1</f>
        <v>96.703000000000003</v>
      </c>
      <c r="H4" s="5">
        <v>1</v>
      </c>
      <c r="I4" s="8">
        <v>3</v>
      </c>
      <c r="J4" s="7">
        <v>3</v>
      </c>
      <c r="K4" s="5"/>
      <c r="L4" s="5"/>
      <c r="M4" s="7">
        <v>0.5</v>
      </c>
      <c r="N4" s="5">
        <f t="shared" ref="N4:N43" si="1">H4+I4+J4+K4+L4+M4</f>
        <v>7.5</v>
      </c>
      <c r="O4" s="5">
        <f t="shared" ref="O4:O43" si="2">N4+G4</f>
        <v>104.203</v>
      </c>
    </row>
    <row r="5" spans="1:256" s="9" customFormat="1" ht="21.75" customHeight="1">
      <c r="A5" s="5">
        <v>2</v>
      </c>
      <c r="B5" s="6" t="s">
        <v>20</v>
      </c>
      <c r="C5" s="6" t="s">
        <v>21</v>
      </c>
      <c r="D5" s="7">
        <v>100</v>
      </c>
      <c r="E5" s="34">
        <v>94.36</v>
      </c>
      <c r="F5" s="5">
        <v>100</v>
      </c>
      <c r="G5" s="5">
        <f t="shared" si="0"/>
        <v>96.051999999999992</v>
      </c>
      <c r="H5" s="5"/>
      <c r="I5" s="8">
        <v>3</v>
      </c>
      <c r="J5" s="7"/>
      <c r="K5" s="5"/>
      <c r="L5" s="5"/>
      <c r="M5" s="7"/>
      <c r="N5" s="5">
        <f t="shared" si="1"/>
        <v>3</v>
      </c>
      <c r="O5" s="5">
        <f t="shared" si="2"/>
        <v>99.051999999999992</v>
      </c>
    </row>
    <row r="6" spans="1:256" s="9" customFormat="1" ht="21.75" customHeight="1">
      <c r="A6" s="5">
        <v>3</v>
      </c>
      <c r="B6" s="6" t="s">
        <v>22</v>
      </c>
      <c r="C6" s="6" t="s">
        <v>23</v>
      </c>
      <c r="D6" s="7">
        <v>100</v>
      </c>
      <c r="E6" s="34">
        <v>94</v>
      </c>
      <c r="F6" s="5">
        <v>100</v>
      </c>
      <c r="G6" s="5">
        <f t="shared" si="0"/>
        <v>95.8</v>
      </c>
      <c r="H6" s="5"/>
      <c r="I6" s="8">
        <v>1.5</v>
      </c>
      <c r="J6" s="7"/>
      <c r="K6" s="5"/>
      <c r="L6" s="5"/>
      <c r="M6" s="7"/>
      <c r="N6" s="5">
        <f t="shared" si="1"/>
        <v>1.5</v>
      </c>
      <c r="O6" s="5">
        <f t="shared" si="2"/>
        <v>97.3</v>
      </c>
    </row>
    <row r="7" spans="1:256" s="9" customFormat="1" ht="21.75" customHeight="1">
      <c r="A7" s="5">
        <v>4</v>
      </c>
      <c r="B7" s="6" t="s">
        <v>24</v>
      </c>
      <c r="C7" s="6" t="s">
        <v>25</v>
      </c>
      <c r="D7" s="7">
        <v>100</v>
      </c>
      <c r="E7" s="34">
        <v>93.29</v>
      </c>
      <c r="F7" s="5">
        <v>100</v>
      </c>
      <c r="G7" s="5">
        <f t="shared" si="0"/>
        <v>95.302999999999997</v>
      </c>
      <c r="H7" s="5"/>
      <c r="I7" s="8">
        <v>1</v>
      </c>
      <c r="J7" s="7">
        <v>3</v>
      </c>
      <c r="K7" s="5"/>
      <c r="L7" s="5"/>
      <c r="M7" s="7"/>
      <c r="N7" s="5">
        <f t="shared" si="1"/>
        <v>4</v>
      </c>
      <c r="O7" s="5">
        <f t="shared" si="2"/>
        <v>99.302999999999997</v>
      </c>
    </row>
    <row r="8" spans="1:256" s="9" customFormat="1" ht="21.75" customHeight="1">
      <c r="A8" s="5">
        <v>5</v>
      </c>
      <c r="B8" s="6" t="s">
        <v>26</v>
      </c>
      <c r="C8" s="6" t="s">
        <v>27</v>
      </c>
      <c r="D8" s="7">
        <v>100</v>
      </c>
      <c r="E8" s="34">
        <v>93.2</v>
      </c>
      <c r="F8" s="5">
        <v>100</v>
      </c>
      <c r="G8" s="5">
        <f t="shared" si="0"/>
        <v>95.24</v>
      </c>
      <c r="H8" s="5"/>
      <c r="I8" s="8"/>
      <c r="J8" s="7"/>
      <c r="K8" s="5"/>
      <c r="L8" s="5"/>
      <c r="M8" s="7">
        <v>1</v>
      </c>
      <c r="N8" s="5">
        <f t="shared" si="1"/>
        <v>1</v>
      </c>
      <c r="O8" s="5">
        <f t="shared" si="2"/>
        <v>96.24</v>
      </c>
    </row>
    <row r="9" spans="1:256" s="9" customFormat="1" ht="21.75" customHeight="1">
      <c r="A9" s="5">
        <v>6</v>
      </c>
      <c r="B9" s="6" t="s">
        <v>28</v>
      </c>
      <c r="C9" s="6" t="s">
        <v>29</v>
      </c>
      <c r="D9" s="7">
        <v>100</v>
      </c>
      <c r="E9" s="34">
        <v>93.14</v>
      </c>
      <c r="F9" s="5">
        <v>100</v>
      </c>
      <c r="G9" s="5">
        <f t="shared" si="0"/>
        <v>95.197999999999993</v>
      </c>
      <c r="H9" s="5"/>
      <c r="I9" s="8">
        <v>2.5</v>
      </c>
      <c r="J9" s="7"/>
      <c r="K9" s="5"/>
      <c r="L9" s="5"/>
      <c r="M9" s="7">
        <v>0.5</v>
      </c>
      <c r="N9" s="5">
        <f t="shared" si="1"/>
        <v>3</v>
      </c>
      <c r="O9" s="5">
        <f t="shared" si="2"/>
        <v>98.197999999999993</v>
      </c>
    </row>
    <row r="10" spans="1:256" s="9" customFormat="1" ht="21.75" customHeight="1">
      <c r="A10" s="5">
        <v>7</v>
      </c>
      <c r="B10" s="6" t="s">
        <v>30</v>
      </c>
      <c r="C10" s="6" t="s">
        <v>31</v>
      </c>
      <c r="D10" s="7">
        <v>100</v>
      </c>
      <c r="E10" s="34">
        <v>92.33</v>
      </c>
      <c r="F10" s="5">
        <v>100</v>
      </c>
      <c r="G10" s="5">
        <f t="shared" si="0"/>
        <v>94.631</v>
      </c>
      <c r="H10" s="5"/>
      <c r="I10" s="8">
        <v>3</v>
      </c>
      <c r="J10" s="7"/>
      <c r="K10" s="5"/>
      <c r="L10" s="5"/>
      <c r="M10" s="7"/>
      <c r="N10" s="5">
        <f t="shared" si="1"/>
        <v>3</v>
      </c>
      <c r="O10" s="5">
        <f t="shared" si="2"/>
        <v>97.631</v>
      </c>
    </row>
    <row r="11" spans="1:256" s="9" customFormat="1" ht="21.75" customHeight="1">
      <c r="A11" s="5">
        <v>8</v>
      </c>
      <c r="B11" s="6" t="s">
        <v>32</v>
      </c>
      <c r="C11" s="6" t="s">
        <v>33</v>
      </c>
      <c r="D11" s="7">
        <v>100</v>
      </c>
      <c r="E11" s="34">
        <v>92.19</v>
      </c>
      <c r="F11" s="5">
        <v>100</v>
      </c>
      <c r="G11" s="5">
        <f t="shared" si="0"/>
        <v>94.533000000000001</v>
      </c>
      <c r="H11" s="5"/>
      <c r="I11" s="8">
        <v>1.5</v>
      </c>
      <c r="J11" s="7"/>
      <c r="K11" s="5"/>
      <c r="L11" s="5"/>
      <c r="M11" s="7"/>
      <c r="N11" s="5">
        <f t="shared" si="1"/>
        <v>1.5</v>
      </c>
      <c r="O11" s="5">
        <f t="shared" si="2"/>
        <v>96.033000000000001</v>
      </c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37"/>
      <c r="CW11" s="37"/>
      <c r="CX11" s="37"/>
      <c r="CY11" s="37"/>
      <c r="CZ11" s="37"/>
      <c r="DA11" s="37"/>
      <c r="DB11" s="37"/>
      <c r="DC11" s="37"/>
      <c r="DD11" s="37"/>
      <c r="DE11" s="37"/>
      <c r="DF11" s="37"/>
      <c r="DG11" s="37"/>
      <c r="DH11" s="37"/>
      <c r="DI11" s="37"/>
      <c r="DJ11" s="37"/>
      <c r="DK11" s="37"/>
      <c r="DL11" s="37"/>
      <c r="DM11" s="37"/>
      <c r="DN11" s="37"/>
      <c r="DO11" s="37"/>
      <c r="DP11" s="37"/>
      <c r="DQ11" s="37"/>
      <c r="DR11" s="37"/>
      <c r="DS11" s="37"/>
      <c r="DT11" s="37"/>
      <c r="DU11" s="37"/>
      <c r="DV11" s="37"/>
      <c r="DW11" s="37"/>
      <c r="DX11" s="37"/>
      <c r="DY11" s="37"/>
      <c r="DZ11" s="37"/>
      <c r="EA11" s="37"/>
      <c r="EB11" s="37"/>
      <c r="EC11" s="37"/>
      <c r="ED11" s="37"/>
      <c r="EE11" s="37"/>
      <c r="EF11" s="37"/>
      <c r="EG11" s="37"/>
      <c r="EH11" s="37"/>
      <c r="EI11" s="37"/>
      <c r="EJ11" s="37"/>
      <c r="EK11" s="37"/>
      <c r="EL11" s="37"/>
      <c r="EM11" s="37"/>
      <c r="EN11" s="37"/>
      <c r="EO11" s="37"/>
      <c r="EP11" s="37"/>
      <c r="EQ11" s="37"/>
      <c r="ER11" s="37"/>
      <c r="ES11" s="37"/>
      <c r="ET11" s="37"/>
      <c r="EU11" s="37"/>
      <c r="EV11" s="37"/>
      <c r="EW11" s="37"/>
      <c r="EX11" s="37"/>
      <c r="EY11" s="37"/>
      <c r="EZ11" s="37"/>
      <c r="FA11" s="37"/>
      <c r="FB11" s="37"/>
      <c r="FC11" s="37"/>
      <c r="FD11" s="37"/>
      <c r="FE11" s="37"/>
      <c r="FF11" s="37"/>
      <c r="FG11" s="37"/>
      <c r="FH11" s="37"/>
      <c r="FI11" s="37"/>
      <c r="FJ11" s="37"/>
      <c r="FK11" s="37"/>
      <c r="FL11" s="37"/>
      <c r="FM11" s="37"/>
      <c r="FN11" s="37"/>
      <c r="FO11" s="37"/>
      <c r="FP11" s="37"/>
      <c r="FQ11" s="37"/>
      <c r="FR11" s="37"/>
      <c r="FS11" s="37"/>
      <c r="FT11" s="37"/>
      <c r="FU11" s="37"/>
      <c r="FV11" s="37"/>
      <c r="FW11" s="37"/>
      <c r="FX11" s="37"/>
      <c r="FY11" s="37"/>
      <c r="FZ11" s="37"/>
      <c r="GA11" s="37"/>
      <c r="GB11" s="37"/>
      <c r="GC11" s="37"/>
      <c r="GD11" s="37"/>
      <c r="GE11" s="37"/>
      <c r="GF11" s="37"/>
      <c r="GG11" s="37"/>
      <c r="GH11" s="37"/>
      <c r="GI11" s="37"/>
      <c r="GJ11" s="37"/>
      <c r="GK11" s="37"/>
      <c r="GL11" s="37"/>
      <c r="GM11" s="37"/>
      <c r="GN11" s="37"/>
      <c r="GO11" s="37"/>
      <c r="GP11" s="37"/>
      <c r="GQ11" s="37"/>
      <c r="GR11" s="37"/>
      <c r="GS11" s="37"/>
      <c r="GT11" s="37"/>
      <c r="GU11" s="37"/>
      <c r="GV11" s="37"/>
      <c r="GW11" s="37"/>
      <c r="GX11" s="37"/>
      <c r="GY11" s="37"/>
      <c r="GZ11" s="37"/>
      <c r="HA11" s="37"/>
      <c r="HB11" s="37"/>
      <c r="HC11" s="37"/>
      <c r="HD11" s="37"/>
      <c r="HE11" s="37"/>
      <c r="HF11" s="37"/>
      <c r="HG11" s="37"/>
      <c r="HH11" s="37"/>
      <c r="HI11" s="37"/>
      <c r="HJ11" s="37"/>
      <c r="HK11" s="37"/>
      <c r="HL11" s="37"/>
      <c r="HM11" s="37"/>
      <c r="HN11" s="37"/>
      <c r="HO11" s="37"/>
      <c r="HP11" s="37"/>
      <c r="HQ11" s="37"/>
      <c r="HR11" s="37"/>
      <c r="HS11" s="37"/>
      <c r="HT11" s="37"/>
      <c r="HU11" s="37"/>
      <c r="HV11" s="37"/>
      <c r="HW11" s="37"/>
      <c r="HX11" s="37"/>
      <c r="HY11" s="37"/>
      <c r="HZ11" s="37"/>
      <c r="IA11" s="37"/>
      <c r="IB11" s="37"/>
      <c r="IC11" s="37"/>
      <c r="ID11" s="37"/>
      <c r="IE11" s="37"/>
      <c r="IF11" s="37"/>
      <c r="IG11" s="37"/>
      <c r="IH11" s="37"/>
      <c r="II11" s="37"/>
      <c r="IJ11" s="37"/>
      <c r="IK11" s="37"/>
      <c r="IL11" s="37"/>
      <c r="IM11" s="37"/>
      <c r="IN11" s="37"/>
      <c r="IO11" s="37"/>
      <c r="IP11" s="37"/>
      <c r="IQ11" s="37"/>
      <c r="IR11" s="37"/>
      <c r="IS11" s="37"/>
      <c r="IT11" s="37"/>
      <c r="IU11" s="37"/>
      <c r="IV11" s="37"/>
    </row>
    <row r="12" spans="1:256" s="9" customFormat="1" ht="21.75" customHeight="1">
      <c r="A12" s="5">
        <v>9</v>
      </c>
      <c r="B12" s="6" t="s">
        <v>34</v>
      </c>
      <c r="C12" s="6" t="s">
        <v>35</v>
      </c>
      <c r="D12" s="7">
        <v>100</v>
      </c>
      <c r="E12" s="34">
        <v>92</v>
      </c>
      <c r="F12" s="5">
        <v>100</v>
      </c>
      <c r="G12" s="5">
        <f t="shared" si="0"/>
        <v>94.399999999999991</v>
      </c>
      <c r="H12" s="5"/>
      <c r="I12" s="8">
        <v>2.5</v>
      </c>
      <c r="J12" s="7"/>
      <c r="K12" s="5"/>
      <c r="L12" s="5"/>
      <c r="M12" s="7"/>
      <c r="N12" s="5">
        <f t="shared" si="1"/>
        <v>2.5</v>
      </c>
      <c r="O12" s="5">
        <f t="shared" si="2"/>
        <v>96.899999999999991</v>
      </c>
    </row>
    <row r="13" spans="1:256" s="9" customFormat="1" ht="21.75" customHeight="1">
      <c r="A13" s="5">
        <v>10</v>
      </c>
      <c r="B13" s="6" t="s">
        <v>36</v>
      </c>
      <c r="C13" s="6" t="s">
        <v>37</v>
      </c>
      <c r="D13" s="7">
        <v>100</v>
      </c>
      <c r="E13" s="34">
        <v>91.57</v>
      </c>
      <c r="F13" s="5">
        <v>100</v>
      </c>
      <c r="G13" s="5">
        <f t="shared" si="0"/>
        <v>94.09899999999999</v>
      </c>
      <c r="H13" s="5"/>
      <c r="I13" s="8">
        <v>1</v>
      </c>
      <c r="J13" s="7"/>
      <c r="K13" s="5"/>
      <c r="L13" s="5"/>
      <c r="M13" s="7"/>
      <c r="N13" s="5">
        <f t="shared" si="1"/>
        <v>1</v>
      </c>
      <c r="O13" s="5">
        <f t="shared" si="2"/>
        <v>95.09899999999999</v>
      </c>
    </row>
    <row r="14" spans="1:256" s="9" customFormat="1" ht="21.75" customHeight="1">
      <c r="A14" s="5">
        <v>11</v>
      </c>
      <c r="B14" s="6" t="s">
        <v>38</v>
      </c>
      <c r="C14" s="6" t="s">
        <v>39</v>
      </c>
      <c r="D14" s="7">
        <v>100</v>
      </c>
      <c r="E14" s="34">
        <v>91.56</v>
      </c>
      <c r="F14" s="5">
        <v>100</v>
      </c>
      <c r="G14" s="5">
        <f t="shared" si="0"/>
        <v>94.091999999999999</v>
      </c>
      <c r="H14" s="5"/>
      <c r="I14" s="8">
        <v>2.5</v>
      </c>
      <c r="J14" s="7">
        <v>3</v>
      </c>
      <c r="K14" s="5"/>
      <c r="L14" s="5"/>
      <c r="M14" s="7"/>
      <c r="N14" s="5">
        <f t="shared" si="1"/>
        <v>5.5</v>
      </c>
      <c r="O14" s="5">
        <f t="shared" si="2"/>
        <v>99.591999999999999</v>
      </c>
    </row>
    <row r="15" spans="1:256" s="9" customFormat="1" ht="21.75" customHeight="1">
      <c r="A15" s="5">
        <v>12</v>
      </c>
      <c r="B15" s="6" t="s">
        <v>40</v>
      </c>
      <c r="C15" s="6" t="s">
        <v>41</v>
      </c>
      <c r="D15" s="7">
        <v>100</v>
      </c>
      <c r="E15" s="34">
        <v>91.4</v>
      </c>
      <c r="F15" s="5">
        <v>100</v>
      </c>
      <c r="G15" s="5">
        <f t="shared" si="0"/>
        <v>93.97999999999999</v>
      </c>
      <c r="H15" s="5"/>
      <c r="I15" s="8"/>
      <c r="J15" s="7"/>
      <c r="K15" s="5"/>
      <c r="L15" s="5"/>
      <c r="M15" s="7"/>
      <c r="N15" s="5">
        <f t="shared" si="1"/>
        <v>0</v>
      </c>
      <c r="O15" s="5">
        <f t="shared" si="2"/>
        <v>93.97999999999999</v>
      </c>
      <c r="Q15" s="9" t="s">
        <v>42</v>
      </c>
    </row>
    <row r="16" spans="1:256" s="9" customFormat="1" ht="21.75" customHeight="1">
      <c r="A16" s="5">
        <v>13</v>
      </c>
      <c r="B16" s="6" t="s">
        <v>43</v>
      </c>
      <c r="C16" s="6" t="s">
        <v>44</v>
      </c>
      <c r="D16" s="7">
        <v>100</v>
      </c>
      <c r="E16" s="34">
        <v>90.81</v>
      </c>
      <c r="F16" s="5">
        <v>100</v>
      </c>
      <c r="G16" s="5">
        <f t="shared" si="0"/>
        <v>93.567000000000007</v>
      </c>
      <c r="H16" s="5"/>
      <c r="I16" s="8">
        <v>3</v>
      </c>
      <c r="J16" s="7"/>
      <c r="K16" s="5"/>
      <c r="L16" s="5"/>
      <c r="M16" s="7"/>
      <c r="N16" s="5">
        <f t="shared" si="1"/>
        <v>3</v>
      </c>
      <c r="O16" s="5">
        <f t="shared" si="2"/>
        <v>96.567000000000007</v>
      </c>
    </row>
    <row r="17" spans="1:256" s="9" customFormat="1" ht="21.75" customHeight="1">
      <c r="A17" s="5">
        <v>14</v>
      </c>
      <c r="B17" s="6" t="s">
        <v>45</v>
      </c>
      <c r="C17" s="6" t="s">
        <v>46</v>
      </c>
      <c r="D17" s="7">
        <v>100</v>
      </c>
      <c r="E17" s="34">
        <v>90.2</v>
      </c>
      <c r="F17" s="5">
        <v>100</v>
      </c>
      <c r="G17" s="5">
        <f t="shared" si="0"/>
        <v>93.14</v>
      </c>
      <c r="H17" s="5"/>
      <c r="I17" s="8"/>
      <c r="J17" s="7"/>
      <c r="K17" s="5"/>
      <c r="L17" s="5"/>
      <c r="M17" s="7"/>
      <c r="N17" s="5">
        <f t="shared" si="1"/>
        <v>0</v>
      </c>
      <c r="O17" s="5">
        <f t="shared" si="2"/>
        <v>93.14</v>
      </c>
    </row>
    <row r="18" spans="1:256" s="9" customFormat="1" ht="21.75" customHeight="1">
      <c r="A18" s="5">
        <v>15</v>
      </c>
      <c r="B18" s="6" t="s">
        <v>47</v>
      </c>
      <c r="C18" s="6" t="s">
        <v>48</v>
      </c>
      <c r="D18" s="7">
        <v>100</v>
      </c>
      <c r="E18" s="34">
        <v>89.07</v>
      </c>
      <c r="F18" s="5">
        <v>100</v>
      </c>
      <c r="G18" s="5">
        <f t="shared" si="0"/>
        <v>92.34899999999999</v>
      </c>
      <c r="H18" s="5"/>
      <c r="I18" s="8">
        <v>0.5</v>
      </c>
      <c r="J18" s="7"/>
      <c r="K18" s="5"/>
      <c r="L18" s="5"/>
      <c r="M18" s="7"/>
      <c r="N18" s="5">
        <f t="shared" si="1"/>
        <v>0.5</v>
      </c>
      <c r="O18" s="5">
        <f t="shared" si="2"/>
        <v>92.84899999999999</v>
      </c>
    </row>
    <row r="19" spans="1:256" s="9" customFormat="1" ht="21.75" customHeight="1">
      <c r="A19" s="5">
        <v>16</v>
      </c>
      <c r="B19" s="6" t="s">
        <v>49</v>
      </c>
      <c r="C19" s="6" t="s">
        <v>50</v>
      </c>
      <c r="D19" s="7">
        <v>100</v>
      </c>
      <c r="E19" s="34">
        <v>88.93</v>
      </c>
      <c r="F19" s="5">
        <v>100</v>
      </c>
      <c r="G19" s="5">
        <f t="shared" si="0"/>
        <v>92.251000000000005</v>
      </c>
      <c r="H19" s="5"/>
      <c r="I19" s="8">
        <v>2.5</v>
      </c>
      <c r="J19" s="7"/>
      <c r="K19" s="5"/>
      <c r="L19" s="5"/>
      <c r="M19" s="7"/>
      <c r="N19" s="5">
        <f t="shared" si="1"/>
        <v>2.5</v>
      </c>
      <c r="O19" s="5">
        <f t="shared" si="2"/>
        <v>94.751000000000005</v>
      </c>
    </row>
    <row r="20" spans="1:256" s="9" customFormat="1" ht="21.75" customHeight="1">
      <c r="A20" s="5">
        <v>17</v>
      </c>
      <c r="B20" s="6" t="s">
        <v>51</v>
      </c>
      <c r="C20" s="6" t="s">
        <v>52</v>
      </c>
      <c r="D20" s="7">
        <v>100</v>
      </c>
      <c r="E20" s="34">
        <v>88.67</v>
      </c>
      <c r="F20" s="5">
        <v>100</v>
      </c>
      <c r="G20" s="5">
        <f t="shared" si="0"/>
        <v>92.068999999999988</v>
      </c>
      <c r="H20" s="5"/>
      <c r="I20" s="8"/>
      <c r="J20" s="7">
        <v>3</v>
      </c>
      <c r="K20" s="5"/>
      <c r="L20" s="5"/>
      <c r="M20" s="7"/>
      <c r="N20" s="5">
        <f t="shared" si="1"/>
        <v>3</v>
      </c>
      <c r="O20" s="5">
        <f t="shared" si="2"/>
        <v>95.068999999999988</v>
      </c>
    </row>
    <row r="21" spans="1:256" s="9" customFormat="1" ht="21.75" customHeight="1">
      <c r="A21" s="5">
        <v>18</v>
      </c>
      <c r="B21" s="6" t="s">
        <v>53</v>
      </c>
      <c r="C21" s="6" t="s">
        <v>54</v>
      </c>
      <c r="D21" s="7">
        <v>100</v>
      </c>
      <c r="E21" s="34">
        <v>88.07</v>
      </c>
      <c r="F21" s="5">
        <v>100</v>
      </c>
      <c r="G21" s="5">
        <f t="shared" si="0"/>
        <v>91.649000000000001</v>
      </c>
      <c r="H21" s="5"/>
      <c r="I21" s="8">
        <v>1</v>
      </c>
      <c r="J21" s="7"/>
      <c r="K21" s="5"/>
      <c r="L21" s="5"/>
      <c r="M21" s="7"/>
      <c r="N21" s="5">
        <f t="shared" si="1"/>
        <v>1</v>
      </c>
      <c r="O21" s="5">
        <f t="shared" si="2"/>
        <v>92.649000000000001</v>
      </c>
    </row>
    <row r="22" spans="1:256" s="9" customFormat="1" ht="21.75" customHeight="1">
      <c r="A22" s="5">
        <v>19</v>
      </c>
      <c r="B22" s="6" t="s">
        <v>55</v>
      </c>
      <c r="C22" s="6" t="s">
        <v>56</v>
      </c>
      <c r="D22" s="7">
        <v>100</v>
      </c>
      <c r="E22" s="34">
        <v>86.71</v>
      </c>
      <c r="F22" s="5">
        <v>100</v>
      </c>
      <c r="G22" s="5">
        <f t="shared" si="0"/>
        <v>90.696999999999989</v>
      </c>
      <c r="H22" s="5"/>
      <c r="I22" s="8">
        <v>1</v>
      </c>
      <c r="J22" s="7"/>
      <c r="K22" s="5"/>
      <c r="L22" s="5"/>
      <c r="M22" s="7"/>
      <c r="N22" s="5">
        <f t="shared" si="1"/>
        <v>1</v>
      </c>
      <c r="O22" s="5">
        <f t="shared" si="2"/>
        <v>91.696999999999989</v>
      </c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7"/>
      <c r="CN22" s="37"/>
      <c r="CO22" s="37"/>
      <c r="CP22" s="37"/>
      <c r="CQ22" s="37"/>
      <c r="CR22" s="37"/>
      <c r="CS22" s="37"/>
      <c r="CT22" s="37"/>
      <c r="CU22" s="37"/>
      <c r="CV22" s="37"/>
      <c r="CW22" s="37"/>
      <c r="CX22" s="37"/>
      <c r="CY22" s="37"/>
      <c r="CZ22" s="37"/>
      <c r="DA22" s="37"/>
      <c r="DB22" s="37"/>
      <c r="DC22" s="37"/>
      <c r="DD22" s="37"/>
      <c r="DE22" s="37"/>
      <c r="DF22" s="37"/>
      <c r="DG22" s="37"/>
      <c r="DH22" s="37"/>
      <c r="DI22" s="37"/>
      <c r="DJ22" s="37"/>
      <c r="DK22" s="37"/>
      <c r="DL22" s="37"/>
      <c r="DM22" s="37"/>
      <c r="DN22" s="37"/>
      <c r="DO22" s="37"/>
      <c r="DP22" s="37"/>
      <c r="DQ22" s="37"/>
      <c r="DR22" s="37"/>
      <c r="DS22" s="37"/>
      <c r="DT22" s="37"/>
      <c r="DU22" s="37"/>
      <c r="DV22" s="37"/>
      <c r="DW22" s="37"/>
      <c r="DX22" s="37"/>
      <c r="DY22" s="37"/>
      <c r="DZ22" s="37"/>
      <c r="EA22" s="37"/>
      <c r="EB22" s="37"/>
      <c r="EC22" s="37"/>
      <c r="ED22" s="37"/>
      <c r="EE22" s="37"/>
      <c r="EF22" s="37"/>
      <c r="EG22" s="37"/>
      <c r="EH22" s="37"/>
      <c r="EI22" s="37"/>
      <c r="EJ22" s="37"/>
      <c r="EK22" s="37"/>
      <c r="EL22" s="37"/>
      <c r="EM22" s="37"/>
      <c r="EN22" s="37"/>
      <c r="EO22" s="37"/>
      <c r="EP22" s="37"/>
      <c r="EQ22" s="37"/>
      <c r="ER22" s="37"/>
      <c r="ES22" s="37"/>
      <c r="ET22" s="37"/>
      <c r="EU22" s="37"/>
      <c r="EV22" s="37"/>
      <c r="EW22" s="37"/>
      <c r="EX22" s="37"/>
      <c r="EY22" s="37"/>
      <c r="EZ22" s="37"/>
      <c r="FA22" s="37"/>
      <c r="FB22" s="37"/>
      <c r="FC22" s="37"/>
      <c r="FD22" s="37"/>
      <c r="FE22" s="37"/>
      <c r="FF22" s="37"/>
      <c r="FG22" s="37"/>
      <c r="FH22" s="37"/>
      <c r="FI22" s="37"/>
      <c r="FJ22" s="37"/>
      <c r="FK22" s="37"/>
      <c r="FL22" s="37"/>
      <c r="FM22" s="37"/>
      <c r="FN22" s="37"/>
      <c r="FO22" s="37"/>
      <c r="FP22" s="37"/>
      <c r="FQ22" s="37"/>
      <c r="FR22" s="37"/>
      <c r="FS22" s="37"/>
      <c r="FT22" s="37"/>
      <c r="FU22" s="37"/>
      <c r="FV22" s="37"/>
      <c r="FW22" s="37"/>
      <c r="FX22" s="37"/>
      <c r="FY22" s="37"/>
      <c r="FZ22" s="37"/>
      <c r="GA22" s="37"/>
      <c r="GB22" s="37"/>
      <c r="GC22" s="37"/>
      <c r="GD22" s="37"/>
      <c r="GE22" s="37"/>
      <c r="GF22" s="37"/>
      <c r="GG22" s="37"/>
      <c r="GH22" s="37"/>
      <c r="GI22" s="37"/>
      <c r="GJ22" s="37"/>
      <c r="GK22" s="37"/>
      <c r="GL22" s="37"/>
      <c r="GM22" s="37"/>
      <c r="GN22" s="37"/>
      <c r="GO22" s="37"/>
      <c r="GP22" s="37"/>
      <c r="GQ22" s="37"/>
      <c r="GR22" s="37"/>
      <c r="GS22" s="37"/>
      <c r="GT22" s="37"/>
      <c r="GU22" s="37"/>
      <c r="GV22" s="37"/>
      <c r="GW22" s="37"/>
      <c r="GX22" s="37"/>
      <c r="GY22" s="37"/>
      <c r="GZ22" s="37"/>
      <c r="HA22" s="37"/>
      <c r="HB22" s="37"/>
      <c r="HC22" s="37"/>
      <c r="HD22" s="37"/>
      <c r="HE22" s="37"/>
      <c r="HF22" s="37"/>
      <c r="HG22" s="37"/>
      <c r="HH22" s="37"/>
      <c r="HI22" s="37"/>
      <c r="HJ22" s="37"/>
      <c r="HK22" s="37"/>
      <c r="HL22" s="37"/>
      <c r="HM22" s="37"/>
      <c r="HN22" s="37"/>
      <c r="HO22" s="37"/>
      <c r="HP22" s="37"/>
      <c r="HQ22" s="37"/>
      <c r="HR22" s="37"/>
      <c r="HS22" s="37"/>
      <c r="HT22" s="37"/>
      <c r="HU22" s="37"/>
      <c r="HV22" s="37"/>
      <c r="HW22" s="37"/>
      <c r="HX22" s="37"/>
      <c r="HY22" s="37"/>
      <c r="HZ22" s="37"/>
      <c r="IA22" s="37"/>
      <c r="IB22" s="37"/>
      <c r="IC22" s="37"/>
      <c r="ID22" s="37"/>
      <c r="IE22" s="37"/>
      <c r="IF22" s="37"/>
      <c r="IG22" s="37"/>
      <c r="IH22" s="37"/>
      <c r="II22" s="37"/>
      <c r="IJ22" s="37"/>
      <c r="IK22" s="37"/>
      <c r="IL22" s="37"/>
      <c r="IM22" s="37"/>
      <c r="IN22" s="37"/>
      <c r="IO22" s="37"/>
      <c r="IP22" s="37"/>
      <c r="IQ22" s="37"/>
      <c r="IR22" s="37"/>
      <c r="IS22" s="37"/>
      <c r="IT22" s="37"/>
      <c r="IU22" s="37"/>
      <c r="IV22" s="37"/>
    </row>
    <row r="23" spans="1:256" s="9" customFormat="1" ht="21.75" customHeight="1">
      <c r="A23" s="5">
        <v>20</v>
      </c>
      <c r="B23" s="6" t="s">
        <v>57</v>
      </c>
      <c r="C23" s="6" t="s">
        <v>58</v>
      </c>
      <c r="D23" s="7">
        <v>100</v>
      </c>
      <c r="E23" s="34">
        <v>86.29</v>
      </c>
      <c r="F23" s="5">
        <v>100</v>
      </c>
      <c r="G23" s="5">
        <f t="shared" si="0"/>
        <v>90.402999999999992</v>
      </c>
      <c r="H23" s="5"/>
      <c r="I23" s="8">
        <v>1</v>
      </c>
      <c r="J23" s="7"/>
      <c r="K23" s="5"/>
      <c r="L23" s="5"/>
      <c r="M23" s="7"/>
      <c r="N23" s="5">
        <f t="shared" si="1"/>
        <v>1</v>
      </c>
      <c r="O23" s="5">
        <f t="shared" si="2"/>
        <v>91.402999999999992</v>
      </c>
    </row>
    <row r="24" spans="1:256" s="9" customFormat="1" ht="21.75" customHeight="1">
      <c r="A24" s="5">
        <v>21</v>
      </c>
      <c r="B24" s="6" t="s">
        <v>59</v>
      </c>
      <c r="C24" s="6" t="s">
        <v>60</v>
      </c>
      <c r="D24" s="7">
        <v>100</v>
      </c>
      <c r="E24" s="34">
        <v>85</v>
      </c>
      <c r="F24" s="5">
        <v>100</v>
      </c>
      <c r="G24" s="5">
        <f t="shared" si="0"/>
        <v>89.5</v>
      </c>
      <c r="H24" s="5"/>
      <c r="I24" s="8"/>
      <c r="J24" s="7"/>
      <c r="K24" s="5"/>
      <c r="L24" s="5"/>
      <c r="M24" s="7"/>
      <c r="N24" s="5">
        <f t="shared" si="1"/>
        <v>0</v>
      </c>
      <c r="O24" s="5">
        <f t="shared" si="2"/>
        <v>89.5</v>
      </c>
    </row>
    <row r="25" spans="1:256" s="9" customFormat="1" ht="21.75" customHeight="1">
      <c r="A25" s="5">
        <v>22</v>
      </c>
      <c r="B25" s="6" t="s">
        <v>61</v>
      </c>
      <c r="C25" s="6" t="s">
        <v>62</v>
      </c>
      <c r="D25" s="7">
        <v>100</v>
      </c>
      <c r="E25" s="34">
        <v>83.21</v>
      </c>
      <c r="F25" s="5">
        <v>100</v>
      </c>
      <c r="G25" s="5">
        <f t="shared" si="0"/>
        <v>88.246999999999986</v>
      </c>
      <c r="H25" s="5"/>
      <c r="I25" s="8"/>
      <c r="J25" s="7"/>
      <c r="K25" s="5"/>
      <c r="L25" s="5"/>
      <c r="M25" s="7"/>
      <c r="N25" s="5">
        <f t="shared" si="1"/>
        <v>0</v>
      </c>
      <c r="O25" s="5">
        <f t="shared" si="2"/>
        <v>88.246999999999986</v>
      </c>
    </row>
    <row r="26" spans="1:256" s="9" customFormat="1" ht="21.75" customHeight="1">
      <c r="A26" s="5">
        <v>23</v>
      </c>
      <c r="B26" s="6" t="s">
        <v>63</v>
      </c>
      <c r="C26" s="6" t="s">
        <v>64</v>
      </c>
      <c r="D26" s="7">
        <v>100</v>
      </c>
      <c r="E26" s="34">
        <v>81.93</v>
      </c>
      <c r="F26" s="5">
        <v>100</v>
      </c>
      <c r="G26" s="5">
        <f t="shared" si="0"/>
        <v>87.350999999999999</v>
      </c>
      <c r="H26" s="5"/>
      <c r="I26" s="8">
        <v>1</v>
      </c>
      <c r="J26" s="7"/>
      <c r="K26" s="5"/>
      <c r="L26" s="5"/>
      <c r="M26" s="7"/>
      <c r="N26" s="5">
        <f t="shared" si="1"/>
        <v>1</v>
      </c>
      <c r="O26" s="5">
        <f t="shared" si="2"/>
        <v>88.350999999999999</v>
      </c>
    </row>
    <row r="27" spans="1:256" s="9" customFormat="1" ht="21.75" customHeight="1">
      <c r="A27" s="5">
        <v>24</v>
      </c>
      <c r="B27" s="6" t="s">
        <v>65</v>
      </c>
      <c r="C27" s="6" t="s">
        <v>66</v>
      </c>
      <c r="D27" s="7">
        <v>100</v>
      </c>
      <c r="E27" s="34">
        <v>81.790000000000006</v>
      </c>
      <c r="F27" s="5">
        <v>100</v>
      </c>
      <c r="G27" s="5">
        <f t="shared" si="0"/>
        <v>87.253</v>
      </c>
      <c r="H27" s="5"/>
      <c r="I27" s="8">
        <v>1.5</v>
      </c>
      <c r="J27" s="7"/>
      <c r="K27" s="5"/>
      <c r="L27" s="5"/>
      <c r="M27" s="7"/>
      <c r="N27" s="5">
        <f t="shared" si="1"/>
        <v>1.5</v>
      </c>
      <c r="O27" s="5">
        <f t="shared" si="2"/>
        <v>88.753</v>
      </c>
    </row>
    <row r="28" spans="1:256" s="9" customFormat="1" ht="21.75" customHeight="1">
      <c r="A28" s="5">
        <v>25</v>
      </c>
      <c r="B28" s="6" t="s">
        <v>67</v>
      </c>
      <c r="C28" s="6" t="s">
        <v>68</v>
      </c>
      <c r="D28" s="7">
        <v>100</v>
      </c>
      <c r="E28" s="34">
        <v>80.709999999999994</v>
      </c>
      <c r="F28" s="5">
        <v>100</v>
      </c>
      <c r="G28" s="5">
        <f t="shared" si="0"/>
        <v>86.496999999999986</v>
      </c>
      <c r="H28" s="5"/>
      <c r="I28" s="8">
        <v>1</v>
      </c>
      <c r="J28" s="7"/>
      <c r="K28" s="5"/>
      <c r="L28" s="5"/>
      <c r="M28" s="7"/>
      <c r="N28" s="5">
        <f t="shared" si="1"/>
        <v>1</v>
      </c>
      <c r="O28" s="5">
        <f t="shared" si="2"/>
        <v>87.496999999999986</v>
      </c>
    </row>
    <row r="29" spans="1:256" s="9" customFormat="1" ht="21.75" customHeight="1">
      <c r="A29" s="5">
        <v>26</v>
      </c>
      <c r="B29" s="6" t="s">
        <v>69</v>
      </c>
      <c r="C29" s="6" t="s">
        <v>70</v>
      </c>
      <c r="D29" s="7">
        <v>100</v>
      </c>
      <c r="E29" s="34">
        <v>80.67</v>
      </c>
      <c r="F29" s="5">
        <v>100</v>
      </c>
      <c r="G29" s="5">
        <f t="shared" si="0"/>
        <v>86.468999999999994</v>
      </c>
      <c r="H29" s="5"/>
      <c r="I29" s="8">
        <v>1.5</v>
      </c>
      <c r="J29" s="7"/>
      <c r="K29" s="5"/>
      <c r="L29" s="5"/>
      <c r="M29" s="7"/>
      <c r="N29" s="5">
        <f t="shared" si="1"/>
        <v>1.5</v>
      </c>
      <c r="O29" s="5">
        <f t="shared" si="2"/>
        <v>87.968999999999994</v>
      </c>
    </row>
    <row r="30" spans="1:256" s="9" customFormat="1" ht="20.100000000000001" customHeight="1">
      <c r="A30" s="5">
        <v>27</v>
      </c>
      <c r="B30" s="6" t="s">
        <v>71</v>
      </c>
      <c r="C30" s="6" t="s">
        <v>72</v>
      </c>
      <c r="D30" s="7">
        <v>100</v>
      </c>
      <c r="E30" s="34">
        <v>79</v>
      </c>
      <c r="F30" s="5">
        <v>100</v>
      </c>
      <c r="G30" s="5">
        <f t="shared" si="0"/>
        <v>85.3</v>
      </c>
      <c r="H30" s="5"/>
      <c r="I30" s="8"/>
      <c r="J30" s="7"/>
      <c r="K30" s="5"/>
      <c r="L30" s="5"/>
      <c r="M30" s="7"/>
      <c r="N30" s="5">
        <f t="shared" si="1"/>
        <v>0</v>
      </c>
      <c r="O30" s="5">
        <f t="shared" si="2"/>
        <v>85.3</v>
      </c>
    </row>
    <row r="31" spans="1:256" s="9" customFormat="1" ht="20.100000000000001" customHeight="1">
      <c r="A31" s="5">
        <v>28</v>
      </c>
      <c r="B31" s="6" t="s">
        <v>73</v>
      </c>
      <c r="C31" s="6" t="s">
        <v>74</v>
      </c>
      <c r="D31" s="7">
        <v>100</v>
      </c>
      <c r="E31" s="34">
        <v>76.430000000000007</v>
      </c>
      <c r="F31" s="5">
        <v>100</v>
      </c>
      <c r="G31" s="5">
        <f t="shared" si="0"/>
        <v>83.501000000000005</v>
      </c>
      <c r="H31" s="5"/>
      <c r="I31" s="8">
        <v>1.5</v>
      </c>
      <c r="J31" s="7"/>
      <c r="K31" s="5"/>
      <c r="L31" s="5"/>
      <c r="M31" s="7"/>
      <c r="N31" s="5">
        <f t="shared" si="1"/>
        <v>1.5</v>
      </c>
      <c r="O31" s="5">
        <f t="shared" si="2"/>
        <v>85.001000000000005</v>
      </c>
    </row>
    <row r="32" spans="1:256" s="9" customFormat="1" ht="20.100000000000001" customHeight="1">
      <c r="A32" s="5">
        <v>29</v>
      </c>
      <c r="B32" s="6" t="s">
        <v>75</v>
      </c>
      <c r="C32" s="6" t="s">
        <v>76</v>
      </c>
      <c r="D32" s="7">
        <v>100</v>
      </c>
      <c r="E32" s="34">
        <v>75.75</v>
      </c>
      <c r="F32" s="5">
        <v>100</v>
      </c>
      <c r="G32" s="5">
        <f t="shared" si="0"/>
        <v>83.025000000000006</v>
      </c>
      <c r="H32" s="5"/>
      <c r="I32" s="8">
        <v>1.5</v>
      </c>
      <c r="J32" s="7"/>
      <c r="K32" s="5"/>
      <c r="L32" s="5"/>
      <c r="M32" s="7"/>
      <c r="N32" s="5">
        <f t="shared" si="1"/>
        <v>1.5</v>
      </c>
      <c r="O32" s="5">
        <f t="shared" si="2"/>
        <v>84.525000000000006</v>
      </c>
    </row>
    <row r="33" spans="1:256" s="9" customFormat="1" ht="20.100000000000001" customHeight="1">
      <c r="A33" s="5">
        <v>30</v>
      </c>
      <c r="B33" s="6" t="s">
        <v>77</v>
      </c>
      <c r="C33" s="6" t="s">
        <v>78</v>
      </c>
      <c r="D33" s="7">
        <v>100</v>
      </c>
      <c r="E33" s="34">
        <v>75.709999999999994</v>
      </c>
      <c r="F33" s="5">
        <v>100</v>
      </c>
      <c r="G33" s="5">
        <f t="shared" si="0"/>
        <v>82.996999999999986</v>
      </c>
      <c r="H33" s="5"/>
      <c r="I33" s="8">
        <v>3</v>
      </c>
      <c r="J33" s="7"/>
      <c r="K33" s="5"/>
      <c r="L33" s="5"/>
      <c r="M33" s="7"/>
      <c r="N33" s="5">
        <f t="shared" si="1"/>
        <v>3</v>
      </c>
      <c r="O33" s="5">
        <f t="shared" si="2"/>
        <v>85.996999999999986</v>
      </c>
    </row>
    <row r="34" spans="1:256" s="9" customFormat="1" ht="20.100000000000001" customHeight="1">
      <c r="A34" s="5">
        <v>31</v>
      </c>
      <c r="B34" s="6" t="s">
        <v>79</v>
      </c>
      <c r="C34" s="6" t="s">
        <v>80</v>
      </c>
      <c r="D34" s="7">
        <v>100</v>
      </c>
      <c r="E34" s="34">
        <v>74.930000000000007</v>
      </c>
      <c r="F34" s="5">
        <v>100</v>
      </c>
      <c r="G34" s="5">
        <f t="shared" si="0"/>
        <v>82.450999999999993</v>
      </c>
      <c r="H34" s="5"/>
      <c r="I34" s="8">
        <v>1</v>
      </c>
      <c r="J34" s="7"/>
      <c r="K34" s="5"/>
      <c r="L34" s="5"/>
      <c r="M34" s="7"/>
      <c r="N34" s="5">
        <f t="shared" si="1"/>
        <v>1</v>
      </c>
      <c r="O34" s="5">
        <f t="shared" si="2"/>
        <v>83.450999999999993</v>
      </c>
    </row>
    <row r="35" spans="1:256" s="9" customFormat="1" ht="20.100000000000001" customHeight="1">
      <c r="A35" s="5">
        <v>32</v>
      </c>
      <c r="B35" s="6" t="s">
        <v>81</v>
      </c>
      <c r="C35" s="6" t="s">
        <v>82</v>
      </c>
      <c r="D35" s="7">
        <v>100</v>
      </c>
      <c r="E35" s="34">
        <v>74.709999999999994</v>
      </c>
      <c r="F35" s="5">
        <v>100</v>
      </c>
      <c r="G35" s="5">
        <f t="shared" si="0"/>
        <v>82.296999999999997</v>
      </c>
      <c r="H35" s="5"/>
      <c r="I35" s="8"/>
      <c r="J35" s="7"/>
      <c r="K35" s="5"/>
      <c r="L35" s="5"/>
      <c r="M35" s="7"/>
      <c r="N35" s="5">
        <f t="shared" si="1"/>
        <v>0</v>
      </c>
      <c r="O35" s="5">
        <f t="shared" si="2"/>
        <v>82.296999999999997</v>
      </c>
    </row>
    <row r="36" spans="1:256" s="9" customFormat="1" ht="20.100000000000001" customHeight="1">
      <c r="A36" s="5">
        <v>33</v>
      </c>
      <c r="B36" s="6" t="s">
        <v>83</v>
      </c>
      <c r="C36" s="5" t="s">
        <v>84</v>
      </c>
      <c r="D36" s="7">
        <v>100</v>
      </c>
      <c r="E36" s="34">
        <v>73.069999999999993</v>
      </c>
      <c r="F36" s="5">
        <v>100</v>
      </c>
      <c r="G36" s="5">
        <f t="shared" si="0"/>
        <v>81.149000000000001</v>
      </c>
      <c r="H36" s="5"/>
      <c r="I36" s="8"/>
      <c r="J36" s="7"/>
      <c r="K36" s="5"/>
      <c r="L36" s="5"/>
      <c r="M36" s="7"/>
      <c r="N36" s="5">
        <f t="shared" si="1"/>
        <v>0</v>
      </c>
      <c r="O36" s="5">
        <f t="shared" si="2"/>
        <v>81.149000000000001</v>
      </c>
    </row>
    <row r="37" spans="1:256" s="9" customFormat="1" ht="20.100000000000001" customHeight="1">
      <c r="A37" s="5">
        <v>34</v>
      </c>
      <c r="B37" s="6" t="s">
        <v>85</v>
      </c>
      <c r="C37" s="5" t="s">
        <v>86</v>
      </c>
      <c r="D37" s="7">
        <v>100</v>
      </c>
      <c r="E37" s="34">
        <v>73</v>
      </c>
      <c r="F37" s="5">
        <v>100</v>
      </c>
      <c r="G37" s="5">
        <f t="shared" si="0"/>
        <v>81.099999999999994</v>
      </c>
      <c r="H37" s="5"/>
      <c r="I37" s="8"/>
      <c r="J37" s="7"/>
      <c r="K37" s="5"/>
      <c r="L37" s="5"/>
      <c r="M37" s="7"/>
      <c r="N37" s="5">
        <f t="shared" si="1"/>
        <v>0</v>
      </c>
      <c r="O37" s="5">
        <f t="shared" si="2"/>
        <v>81.099999999999994</v>
      </c>
    </row>
    <row r="38" spans="1:256" s="9" customFormat="1" ht="20.100000000000001" customHeight="1">
      <c r="A38" s="5">
        <v>35</v>
      </c>
      <c r="B38" s="6" t="s">
        <v>87</v>
      </c>
      <c r="C38" s="5" t="s">
        <v>88</v>
      </c>
      <c r="D38" s="7">
        <v>100</v>
      </c>
      <c r="E38" s="34">
        <v>72.599999999999994</v>
      </c>
      <c r="F38" s="5">
        <v>100</v>
      </c>
      <c r="G38" s="5">
        <f t="shared" si="0"/>
        <v>80.819999999999993</v>
      </c>
      <c r="H38" s="5"/>
      <c r="I38" s="8"/>
      <c r="J38" s="7"/>
      <c r="K38" s="5"/>
      <c r="L38" s="5"/>
      <c r="M38" s="7"/>
      <c r="N38" s="5">
        <f t="shared" si="1"/>
        <v>0</v>
      </c>
      <c r="O38" s="5">
        <f t="shared" si="2"/>
        <v>80.819999999999993</v>
      </c>
    </row>
    <row r="39" spans="1:256" s="9" customFormat="1" ht="20.100000000000001" customHeight="1">
      <c r="A39" s="5">
        <v>36</v>
      </c>
      <c r="B39" s="6" t="s">
        <v>89</v>
      </c>
      <c r="C39" s="5" t="s">
        <v>90</v>
      </c>
      <c r="D39" s="7">
        <v>100</v>
      </c>
      <c r="E39" s="34">
        <v>71.92</v>
      </c>
      <c r="F39" s="5">
        <v>100</v>
      </c>
      <c r="G39" s="5">
        <f t="shared" si="0"/>
        <v>80.343999999999994</v>
      </c>
      <c r="H39" s="5"/>
      <c r="I39" s="8"/>
      <c r="J39" s="7"/>
      <c r="K39" s="5"/>
      <c r="L39" s="5"/>
      <c r="M39" s="7"/>
      <c r="N39" s="5">
        <f t="shared" si="1"/>
        <v>0</v>
      </c>
      <c r="O39" s="5">
        <f t="shared" si="2"/>
        <v>80.343999999999994</v>
      </c>
    </row>
    <row r="40" spans="1:256" s="9" customFormat="1" ht="20.100000000000001" customHeight="1">
      <c r="A40" s="5">
        <v>37</v>
      </c>
      <c r="B40" s="6" t="s">
        <v>91</v>
      </c>
      <c r="C40" s="5" t="s">
        <v>92</v>
      </c>
      <c r="D40" s="7">
        <v>100</v>
      </c>
      <c r="E40" s="34">
        <v>71.73</v>
      </c>
      <c r="F40" s="5">
        <v>100</v>
      </c>
      <c r="G40" s="5">
        <f t="shared" si="0"/>
        <v>80.210999999999999</v>
      </c>
      <c r="H40" s="5"/>
      <c r="I40" s="8"/>
      <c r="J40" s="7"/>
      <c r="K40" s="5"/>
      <c r="L40" s="5"/>
      <c r="M40" s="7"/>
      <c r="N40" s="5">
        <f t="shared" si="1"/>
        <v>0</v>
      </c>
      <c r="O40" s="5">
        <f t="shared" si="2"/>
        <v>80.210999999999999</v>
      </c>
    </row>
    <row r="41" spans="1:256" s="9" customFormat="1" ht="20.100000000000001" customHeight="1">
      <c r="A41" s="5">
        <v>38</v>
      </c>
      <c r="B41" s="6" t="s">
        <v>93</v>
      </c>
      <c r="C41" s="5" t="s">
        <v>94</v>
      </c>
      <c r="D41" s="7">
        <v>100</v>
      </c>
      <c r="E41" s="34">
        <v>68.569999999999993</v>
      </c>
      <c r="F41" s="5">
        <v>100</v>
      </c>
      <c r="G41" s="5">
        <f t="shared" si="0"/>
        <v>77.998999999999995</v>
      </c>
      <c r="H41" s="7"/>
      <c r="I41" s="8"/>
      <c r="J41" s="7"/>
      <c r="K41" s="7"/>
      <c r="L41" s="7"/>
      <c r="M41" s="7"/>
      <c r="N41" s="5">
        <f t="shared" si="1"/>
        <v>0</v>
      </c>
      <c r="O41" s="5">
        <f t="shared" si="2"/>
        <v>77.998999999999995</v>
      </c>
    </row>
    <row r="42" spans="1:256" s="9" customFormat="1" ht="14.25">
      <c r="A42" s="5">
        <v>39</v>
      </c>
      <c r="B42" s="6" t="s">
        <v>95</v>
      </c>
      <c r="C42" s="5" t="s">
        <v>96</v>
      </c>
      <c r="D42" s="7">
        <v>100</v>
      </c>
      <c r="E42" s="17">
        <v>66.5</v>
      </c>
      <c r="F42" s="5">
        <v>100</v>
      </c>
      <c r="G42" s="5">
        <f t="shared" si="0"/>
        <v>76.55</v>
      </c>
      <c r="H42" s="7"/>
      <c r="I42" s="8"/>
      <c r="J42" s="7"/>
      <c r="K42" s="7"/>
      <c r="L42" s="7"/>
      <c r="M42" s="7"/>
      <c r="N42" s="5">
        <f t="shared" si="1"/>
        <v>0</v>
      </c>
      <c r="O42" s="5">
        <f t="shared" si="2"/>
        <v>76.55</v>
      </c>
      <c r="P42" s="5"/>
      <c r="Q42" s="10"/>
      <c r="R42" s="5"/>
      <c r="S42" s="7"/>
      <c r="T42" s="11"/>
      <c r="U42" s="5"/>
      <c r="V42" s="5"/>
      <c r="W42" s="7"/>
      <c r="X42" s="8"/>
      <c r="Y42" s="7"/>
      <c r="Z42" s="7"/>
      <c r="AA42" s="7"/>
      <c r="AB42" s="7"/>
      <c r="AC42" s="7"/>
      <c r="AD42" s="5"/>
      <c r="AE42" s="5"/>
      <c r="AF42" s="10"/>
      <c r="AG42" s="5"/>
      <c r="AH42" s="7"/>
      <c r="AI42" s="11"/>
      <c r="AJ42" s="5"/>
      <c r="AK42" s="5"/>
      <c r="AL42" s="7"/>
      <c r="AM42" s="8"/>
      <c r="AN42" s="7"/>
      <c r="AO42" s="7"/>
      <c r="AP42" s="7"/>
      <c r="AQ42" s="7"/>
      <c r="AR42" s="7"/>
      <c r="AS42" s="5"/>
      <c r="AT42" s="5"/>
      <c r="AU42" s="10"/>
      <c r="AV42" s="5"/>
      <c r="AW42" s="7"/>
      <c r="AX42" s="11"/>
      <c r="AY42" s="5"/>
      <c r="AZ42" s="5"/>
      <c r="BA42" s="7"/>
      <c r="BB42" s="8"/>
      <c r="BC42" s="7"/>
      <c r="BD42" s="7"/>
      <c r="BE42" s="7"/>
      <c r="BF42" s="7"/>
      <c r="BG42" s="7"/>
      <c r="BH42" s="5"/>
      <c r="BI42" s="5"/>
      <c r="BJ42" s="10"/>
      <c r="BK42" s="5"/>
      <c r="BL42" s="7"/>
      <c r="BM42" s="11"/>
      <c r="BN42" s="5"/>
      <c r="BO42" s="5"/>
      <c r="BP42" s="7"/>
      <c r="BQ42" s="8"/>
      <c r="BR42" s="7"/>
      <c r="BS42" s="7"/>
      <c r="BT42" s="7"/>
      <c r="BU42" s="7"/>
      <c r="BV42" s="7"/>
      <c r="BW42" s="5"/>
      <c r="BX42" s="5"/>
      <c r="BY42" s="10"/>
      <c r="BZ42" s="5"/>
      <c r="CA42" s="7"/>
      <c r="CB42" s="11"/>
      <c r="CC42" s="5"/>
      <c r="CD42" s="5"/>
      <c r="CE42" s="7"/>
      <c r="CF42" s="8"/>
      <c r="CG42" s="7"/>
      <c r="CH42" s="7"/>
      <c r="CI42" s="7"/>
      <c r="CJ42" s="7"/>
      <c r="CK42" s="7"/>
      <c r="CL42" s="5"/>
      <c r="CM42" s="5"/>
      <c r="CN42" s="10"/>
      <c r="CO42" s="5"/>
      <c r="CP42" s="7"/>
      <c r="CQ42" s="11"/>
      <c r="CR42" s="5"/>
      <c r="CS42" s="5"/>
      <c r="CT42" s="7"/>
      <c r="CU42" s="8"/>
      <c r="CV42" s="7"/>
      <c r="CW42" s="7"/>
      <c r="CX42" s="7"/>
      <c r="CY42" s="7"/>
      <c r="CZ42" s="7"/>
      <c r="DA42" s="5"/>
      <c r="DB42" s="5"/>
      <c r="DC42" s="10"/>
      <c r="DD42" s="5"/>
      <c r="DE42" s="7"/>
      <c r="DF42" s="11"/>
      <c r="DG42" s="5"/>
      <c r="DH42" s="5"/>
      <c r="DI42" s="7"/>
      <c r="DJ42" s="8"/>
      <c r="DK42" s="7"/>
      <c r="DL42" s="7"/>
      <c r="DM42" s="7"/>
      <c r="DN42" s="7"/>
      <c r="DO42" s="7"/>
      <c r="DP42" s="5"/>
      <c r="DQ42" s="5"/>
      <c r="DR42" s="10"/>
      <c r="DS42" s="5"/>
      <c r="DT42" s="7"/>
      <c r="DU42" s="11"/>
      <c r="DV42" s="5"/>
      <c r="DW42" s="5"/>
      <c r="DX42" s="7"/>
      <c r="DY42" s="8"/>
      <c r="DZ42" s="7"/>
      <c r="EA42" s="7"/>
      <c r="EB42" s="7"/>
      <c r="EC42" s="7"/>
      <c r="ED42" s="7"/>
      <c r="EE42" s="5"/>
      <c r="EF42" s="5"/>
      <c r="EG42" s="10"/>
      <c r="EH42" s="5"/>
      <c r="EI42" s="7"/>
      <c r="EJ42" s="11"/>
      <c r="EK42" s="5"/>
      <c r="EL42" s="5"/>
      <c r="EM42" s="7"/>
      <c r="EN42" s="8"/>
      <c r="EO42" s="7"/>
      <c r="EP42" s="7"/>
      <c r="EQ42" s="7"/>
      <c r="ER42" s="7"/>
      <c r="ES42" s="7"/>
      <c r="ET42" s="5"/>
      <c r="EU42" s="5"/>
      <c r="EV42" s="10"/>
      <c r="EW42" s="5"/>
      <c r="EX42" s="7"/>
      <c r="EY42" s="11"/>
      <c r="EZ42" s="5"/>
      <c r="FA42" s="5"/>
      <c r="FB42" s="7"/>
      <c r="FC42" s="8"/>
      <c r="FD42" s="7"/>
      <c r="FE42" s="7"/>
      <c r="FF42" s="7"/>
      <c r="FG42" s="7"/>
      <c r="FH42" s="7"/>
      <c r="FI42" s="5"/>
      <c r="FJ42" s="5"/>
      <c r="FK42" s="10"/>
      <c r="FL42" s="5"/>
      <c r="FM42" s="7"/>
      <c r="FN42" s="11"/>
      <c r="FO42" s="5"/>
      <c r="FP42" s="5"/>
      <c r="FQ42" s="7"/>
      <c r="FR42" s="8"/>
      <c r="FS42" s="7"/>
      <c r="FT42" s="7"/>
      <c r="FU42" s="7"/>
      <c r="FV42" s="7"/>
      <c r="FW42" s="7"/>
      <c r="FX42" s="5"/>
      <c r="FY42" s="5"/>
      <c r="FZ42" s="10"/>
      <c r="GA42" s="5"/>
      <c r="GB42" s="7"/>
      <c r="GC42" s="11"/>
      <c r="GD42" s="5"/>
      <c r="GE42" s="5"/>
      <c r="GF42" s="7"/>
      <c r="GG42" s="8"/>
      <c r="GH42" s="7"/>
      <c r="GI42" s="7"/>
      <c r="GJ42" s="7"/>
      <c r="GK42" s="7"/>
      <c r="GL42" s="7"/>
      <c r="GM42" s="5"/>
      <c r="GN42" s="5"/>
      <c r="GO42" s="10"/>
      <c r="GP42" s="5"/>
      <c r="GQ42" s="7"/>
      <c r="GR42" s="11"/>
      <c r="GS42" s="5"/>
      <c r="GT42" s="5"/>
      <c r="GU42" s="7"/>
      <c r="GV42" s="8"/>
      <c r="GW42" s="7"/>
      <c r="GX42" s="7"/>
      <c r="GY42" s="7"/>
      <c r="GZ42" s="7"/>
      <c r="HA42" s="7"/>
      <c r="HB42" s="5"/>
      <c r="HC42" s="5"/>
      <c r="HD42" s="10"/>
      <c r="HE42" s="5"/>
      <c r="HF42" s="7"/>
      <c r="HG42" s="11"/>
      <c r="HH42" s="5"/>
      <c r="HI42" s="5"/>
      <c r="HJ42" s="7"/>
      <c r="HK42" s="8"/>
      <c r="HL42" s="7"/>
      <c r="HM42" s="7"/>
      <c r="HN42" s="7"/>
      <c r="HO42" s="7"/>
      <c r="HP42" s="7"/>
      <c r="HQ42" s="5"/>
      <c r="HR42" s="5"/>
      <c r="HS42" s="10"/>
      <c r="HT42" s="5"/>
      <c r="HU42" s="7"/>
      <c r="HV42" s="11"/>
      <c r="HW42" s="5"/>
      <c r="HX42" s="5"/>
      <c r="HY42" s="7"/>
      <c r="HZ42" s="8"/>
      <c r="IA42" s="7"/>
      <c r="IB42" s="7"/>
      <c r="IC42" s="7"/>
      <c r="ID42" s="7"/>
      <c r="IE42" s="7"/>
      <c r="IF42" s="5"/>
      <c r="IG42" s="5"/>
      <c r="IH42" s="10"/>
      <c r="II42" s="5"/>
      <c r="IJ42" s="7"/>
      <c r="IK42" s="11"/>
      <c r="IL42" s="5"/>
      <c r="IM42" s="5"/>
      <c r="IN42" s="7"/>
      <c r="IO42" s="8"/>
      <c r="IP42" s="7"/>
      <c r="IQ42" s="7"/>
      <c r="IR42" s="7"/>
      <c r="IS42" s="7"/>
      <c r="IT42" s="7"/>
      <c r="IU42" s="5"/>
      <c r="IV42" s="5"/>
    </row>
    <row r="43" spans="1:256" s="9" customFormat="1" ht="14.25">
      <c r="A43" s="5">
        <v>40</v>
      </c>
      <c r="B43" s="6" t="s">
        <v>97</v>
      </c>
      <c r="C43" s="5" t="s">
        <v>98</v>
      </c>
      <c r="D43" s="7">
        <v>100</v>
      </c>
      <c r="E43" s="17">
        <v>62.69</v>
      </c>
      <c r="F43" s="5">
        <v>100</v>
      </c>
      <c r="G43" s="5">
        <f t="shared" si="0"/>
        <v>73.882999999999996</v>
      </c>
      <c r="H43" s="7"/>
      <c r="I43" s="8"/>
      <c r="J43" s="7"/>
      <c r="K43" s="7"/>
      <c r="L43" s="7"/>
      <c r="M43" s="7"/>
      <c r="N43" s="5">
        <f t="shared" si="1"/>
        <v>0</v>
      </c>
      <c r="O43" s="5">
        <f t="shared" si="2"/>
        <v>73.882999999999996</v>
      </c>
      <c r="P43" s="5"/>
      <c r="Q43" s="10"/>
      <c r="R43" s="5"/>
      <c r="S43" s="7"/>
      <c r="T43" s="11"/>
      <c r="U43" s="5"/>
      <c r="V43" s="5"/>
      <c r="W43" s="7"/>
      <c r="X43" s="8"/>
      <c r="Y43" s="7"/>
      <c r="Z43" s="7"/>
      <c r="AA43" s="7"/>
      <c r="AB43" s="7"/>
      <c r="AC43" s="7"/>
      <c r="AD43" s="5"/>
      <c r="AE43" s="5"/>
      <c r="AF43" s="10"/>
      <c r="AG43" s="5"/>
      <c r="AH43" s="7"/>
      <c r="AI43" s="11"/>
      <c r="AJ43" s="5"/>
      <c r="AK43" s="5"/>
      <c r="AL43" s="7"/>
      <c r="AM43" s="8"/>
      <c r="AN43" s="7"/>
      <c r="AO43" s="7"/>
      <c r="AP43" s="7"/>
      <c r="AQ43" s="7"/>
      <c r="AR43" s="7"/>
      <c r="AS43" s="5"/>
      <c r="AT43" s="5"/>
      <c r="AU43" s="10"/>
      <c r="AV43" s="5"/>
      <c r="AW43" s="7"/>
      <c r="AX43" s="11"/>
      <c r="AY43" s="5"/>
      <c r="AZ43" s="5"/>
      <c r="BA43" s="7"/>
      <c r="BB43" s="8"/>
      <c r="BC43" s="7"/>
      <c r="BD43" s="7"/>
      <c r="BE43" s="7"/>
      <c r="BF43" s="7"/>
      <c r="BG43" s="7"/>
      <c r="BH43" s="5"/>
      <c r="BI43" s="5"/>
      <c r="BJ43" s="10"/>
      <c r="BK43" s="5"/>
      <c r="BL43" s="7"/>
      <c r="BM43" s="11"/>
      <c r="BN43" s="5"/>
      <c r="BO43" s="5"/>
      <c r="BP43" s="7"/>
      <c r="BQ43" s="8"/>
      <c r="BR43" s="7"/>
      <c r="BS43" s="7"/>
      <c r="BT43" s="7"/>
      <c r="BU43" s="7"/>
      <c r="BV43" s="7"/>
      <c r="BW43" s="5"/>
      <c r="BX43" s="5"/>
      <c r="BY43" s="10"/>
      <c r="BZ43" s="5"/>
      <c r="CA43" s="7"/>
      <c r="CB43" s="11"/>
      <c r="CC43" s="5"/>
      <c r="CD43" s="5"/>
      <c r="CE43" s="7"/>
      <c r="CF43" s="8"/>
      <c r="CG43" s="7"/>
      <c r="CH43" s="7"/>
      <c r="CI43" s="7"/>
      <c r="CJ43" s="7"/>
      <c r="CK43" s="7"/>
      <c r="CL43" s="5"/>
      <c r="CM43" s="5"/>
      <c r="CN43" s="10"/>
      <c r="CO43" s="5"/>
      <c r="CP43" s="7"/>
      <c r="CQ43" s="11"/>
      <c r="CR43" s="5"/>
      <c r="CS43" s="5"/>
      <c r="CT43" s="7"/>
      <c r="CU43" s="8"/>
      <c r="CV43" s="7"/>
      <c r="CW43" s="7"/>
      <c r="CX43" s="7"/>
      <c r="CY43" s="7"/>
      <c r="CZ43" s="7"/>
      <c r="DA43" s="5"/>
      <c r="DB43" s="5"/>
      <c r="DC43" s="10"/>
      <c r="DD43" s="5"/>
      <c r="DE43" s="7"/>
      <c r="DF43" s="11"/>
      <c r="DG43" s="5"/>
      <c r="DH43" s="5"/>
      <c r="DI43" s="7"/>
      <c r="DJ43" s="8"/>
      <c r="DK43" s="7"/>
      <c r="DL43" s="7"/>
      <c r="DM43" s="7"/>
      <c r="DN43" s="7"/>
      <c r="DO43" s="7"/>
      <c r="DP43" s="5"/>
      <c r="DQ43" s="5"/>
      <c r="DR43" s="10"/>
      <c r="DS43" s="5"/>
      <c r="DT43" s="7"/>
      <c r="DU43" s="11"/>
      <c r="DV43" s="5"/>
      <c r="DW43" s="5"/>
      <c r="DX43" s="7"/>
      <c r="DY43" s="8"/>
      <c r="DZ43" s="7"/>
      <c r="EA43" s="7"/>
      <c r="EB43" s="7"/>
      <c r="EC43" s="7"/>
      <c r="ED43" s="7"/>
      <c r="EE43" s="5"/>
      <c r="EF43" s="5"/>
      <c r="EG43" s="10"/>
      <c r="EH43" s="5"/>
      <c r="EI43" s="7"/>
      <c r="EJ43" s="11"/>
      <c r="EK43" s="5"/>
      <c r="EL43" s="5"/>
      <c r="EM43" s="7"/>
      <c r="EN43" s="8"/>
      <c r="EO43" s="7"/>
      <c r="EP43" s="7"/>
      <c r="EQ43" s="7"/>
      <c r="ER43" s="7"/>
      <c r="ES43" s="7"/>
      <c r="ET43" s="5"/>
      <c r="EU43" s="5"/>
      <c r="EV43" s="10"/>
      <c r="EW43" s="5"/>
      <c r="EX43" s="7"/>
      <c r="EY43" s="11"/>
      <c r="EZ43" s="5"/>
      <c r="FA43" s="5"/>
      <c r="FB43" s="7"/>
      <c r="FC43" s="8"/>
      <c r="FD43" s="7"/>
      <c r="FE43" s="7"/>
      <c r="FF43" s="7"/>
      <c r="FG43" s="7"/>
      <c r="FH43" s="7"/>
      <c r="FI43" s="5"/>
      <c r="FJ43" s="5"/>
      <c r="FK43" s="10"/>
      <c r="FL43" s="5"/>
      <c r="FM43" s="7"/>
      <c r="FN43" s="11"/>
      <c r="FO43" s="5"/>
      <c r="FP43" s="5"/>
      <c r="FQ43" s="7"/>
      <c r="FR43" s="8"/>
      <c r="FS43" s="7"/>
      <c r="FT43" s="7"/>
      <c r="FU43" s="7"/>
      <c r="FV43" s="7"/>
      <c r="FW43" s="7"/>
      <c r="FX43" s="5"/>
      <c r="FY43" s="5"/>
      <c r="FZ43" s="10"/>
      <c r="GA43" s="5"/>
      <c r="GB43" s="7"/>
      <c r="GC43" s="11"/>
      <c r="GD43" s="5"/>
      <c r="GE43" s="5"/>
      <c r="GF43" s="7"/>
      <c r="GG43" s="8"/>
      <c r="GH43" s="7"/>
      <c r="GI43" s="7"/>
      <c r="GJ43" s="7"/>
      <c r="GK43" s="7"/>
      <c r="GL43" s="7"/>
      <c r="GM43" s="5"/>
      <c r="GN43" s="5"/>
      <c r="GO43" s="10"/>
      <c r="GP43" s="5"/>
      <c r="GQ43" s="7"/>
      <c r="GR43" s="11"/>
      <c r="GS43" s="5"/>
      <c r="GT43" s="5"/>
      <c r="GU43" s="7"/>
      <c r="GV43" s="8"/>
      <c r="GW43" s="7"/>
      <c r="GX43" s="7"/>
      <c r="GY43" s="7"/>
      <c r="GZ43" s="7"/>
      <c r="HA43" s="7"/>
      <c r="HB43" s="5"/>
      <c r="HC43" s="5"/>
      <c r="HD43" s="10"/>
      <c r="HE43" s="5"/>
      <c r="HF43" s="7"/>
      <c r="HG43" s="11"/>
      <c r="HH43" s="5"/>
      <c r="HI43" s="5"/>
      <c r="HJ43" s="7"/>
      <c r="HK43" s="8"/>
      <c r="HL43" s="7"/>
      <c r="HM43" s="7"/>
      <c r="HN43" s="7"/>
      <c r="HO43" s="7"/>
      <c r="HP43" s="7"/>
      <c r="HQ43" s="5"/>
      <c r="HR43" s="5"/>
      <c r="HS43" s="10"/>
      <c r="HT43" s="5"/>
      <c r="HU43" s="7"/>
      <c r="HV43" s="11"/>
      <c r="HW43" s="5"/>
      <c r="HX43" s="5"/>
      <c r="HY43" s="7"/>
      <c r="HZ43" s="8"/>
      <c r="IA43" s="7"/>
      <c r="IB43" s="7"/>
      <c r="IC43" s="7"/>
      <c r="ID43" s="7"/>
      <c r="IE43" s="7"/>
      <c r="IF43" s="5"/>
      <c r="IG43" s="5"/>
      <c r="IH43" s="10"/>
      <c r="II43" s="5"/>
      <c r="IJ43" s="7"/>
      <c r="IK43" s="11"/>
      <c r="IL43" s="5"/>
      <c r="IM43" s="5"/>
      <c r="IN43" s="7"/>
      <c r="IO43" s="8"/>
      <c r="IP43" s="7"/>
      <c r="IQ43" s="7"/>
      <c r="IR43" s="7"/>
      <c r="IS43" s="7"/>
      <c r="IT43" s="7"/>
      <c r="IU43" s="5"/>
      <c r="IV43" s="5"/>
    </row>
    <row r="44" spans="1:256" s="9" customFormat="1">
      <c r="D44" s="12"/>
      <c r="I44" s="13"/>
      <c r="J44" s="12"/>
      <c r="M44" s="12"/>
    </row>
    <row r="45" spans="1:256" s="9" customFormat="1">
      <c r="D45" s="12"/>
      <c r="I45" s="13"/>
      <c r="J45" s="12"/>
      <c r="M45" s="12"/>
    </row>
    <row r="46" spans="1:256" s="9" customFormat="1">
      <c r="D46" s="12"/>
      <c r="I46" s="13"/>
      <c r="J46" s="12"/>
      <c r="M46" s="12"/>
    </row>
    <row r="47" spans="1:256" s="9" customFormat="1">
      <c r="D47" s="12"/>
      <c r="I47" s="13"/>
      <c r="J47" s="12"/>
      <c r="M47" s="12"/>
    </row>
    <row r="48" spans="1:256" s="9" customFormat="1">
      <c r="D48" s="12"/>
      <c r="I48" s="13"/>
      <c r="J48" s="12"/>
      <c r="M48" s="12"/>
    </row>
    <row r="49" spans="4:13" s="9" customFormat="1">
      <c r="D49" s="12"/>
      <c r="I49" s="13"/>
      <c r="J49" s="12"/>
      <c r="M49" s="12"/>
    </row>
    <row r="50" spans="4:13" s="9" customFormat="1">
      <c r="D50" s="12"/>
      <c r="I50" s="13"/>
      <c r="J50" s="12"/>
      <c r="M50" s="12"/>
    </row>
    <row r="51" spans="4:13" s="9" customFormat="1">
      <c r="D51" s="12"/>
      <c r="I51" s="13"/>
      <c r="J51" s="12"/>
      <c r="M51" s="12"/>
    </row>
    <row r="52" spans="4:13" s="9" customFormat="1">
      <c r="D52" s="12"/>
      <c r="I52" s="13"/>
      <c r="J52" s="12"/>
      <c r="M52" s="12"/>
    </row>
    <row r="53" spans="4:13" s="9" customFormat="1">
      <c r="D53" s="12"/>
      <c r="I53" s="13"/>
      <c r="J53" s="12"/>
      <c r="M53" s="12"/>
    </row>
    <row r="54" spans="4:13" s="9" customFormat="1">
      <c r="D54" s="12"/>
      <c r="I54" s="13"/>
      <c r="J54" s="12"/>
      <c r="M54" s="12"/>
    </row>
    <row r="55" spans="4:13" s="9" customFormat="1">
      <c r="D55" s="12"/>
      <c r="I55" s="13"/>
      <c r="J55" s="12"/>
      <c r="M55" s="12"/>
    </row>
    <row r="56" spans="4:13" s="9" customFormat="1">
      <c r="D56" s="12"/>
      <c r="I56" s="13"/>
      <c r="J56" s="12"/>
      <c r="M56" s="12"/>
    </row>
    <row r="57" spans="4:13" s="9" customFormat="1">
      <c r="D57" s="12"/>
      <c r="I57" s="13"/>
      <c r="J57" s="12"/>
      <c r="M57" s="12"/>
    </row>
    <row r="58" spans="4:13" s="9" customFormat="1">
      <c r="D58" s="12"/>
      <c r="I58" s="13"/>
      <c r="J58" s="12"/>
      <c r="M58" s="12"/>
    </row>
    <row r="59" spans="4:13" s="9" customFormat="1">
      <c r="D59" s="12"/>
      <c r="I59" s="13"/>
      <c r="J59" s="12"/>
      <c r="M59" s="12"/>
    </row>
    <row r="60" spans="4:13" s="9" customFormat="1">
      <c r="D60" s="12"/>
      <c r="I60" s="13"/>
      <c r="J60" s="12"/>
      <c r="M60" s="12"/>
    </row>
    <row r="61" spans="4:13" s="9" customFormat="1">
      <c r="D61" s="12"/>
      <c r="I61" s="13"/>
      <c r="J61" s="12"/>
      <c r="M61" s="12"/>
    </row>
    <row r="62" spans="4:13" s="9" customFormat="1">
      <c r="D62" s="12"/>
      <c r="I62" s="13"/>
      <c r="J62" s="12"/>
      <c r="M62" s="12"/>
    </row>
    <row r="63" spans="4:13" s="9" customFormat="1">
      <c r="D63" s="12"/>
      <c r="I63" s="13"/>
      <c r="J63" s="12"/>
      <c r="M63" s="12"/>
    </row>
    <row r="64" spans="4:13" s="9" customFormat="1">
      <c r="D64" s="12"/>
      <c r="I64" s="13"/>
      <c r="J64" s="12"/>
      <c r="M64" s="12"/>
    </row>
    <row r="65" spans="4:13" s="9" customFormat="1">
      <c r="D65" s="12"/>
      <c r="I65" s="13"/>
      <c r="J65" s="12"/>
      <c r="M65" s="12"/>
    </row>
    <row r="66" spans="4:13" s="9" customFormat="1">
      <c r="D66" s="12"/>
      <c r="I66" s="13"/>
      <c r="J66" s="12"/>
      <c r="M66" s="12"/>
    </row>
    <row r="67" spans="4:13" s="9" customFormat="1">
      <c r="D67" s="12"/>
      <c r="I67" s="13"/>
      <c r="J67" s="12"/>
      <c r="M67" s="12"/>
    </row>
    <row r="68" spans="4:13" s="9" customFormat="1">
      <c r="D68" s="12"/>
      <c r="I68" s="13"/>
      <c r="J68" s="12"/>
      <c r="M68" s="12"/>
    </row>
    <row r="69" spans="4:13" s="9" customFormat="1">
      <c r="D69" s="12"/>
      <c r="I69" s="13"/>
      <c r="J69" s="12"/>
      <c r="M69" s="12"/>
    </row>
    <row r="70" spans="4:13" s="9" customFormat="1">
      <c r="D70" s="12"/>
      <c r="I70" s="13"/>
      <c r="J70" s="12"/>
      <c r="M70" s="12"/>
    </row>
    <row r="71" spans="4:13" s="9" customFormat="1">
      <c r="D71" s="12"/>
      <c r="I71" s="13"/>
      <c r="J71" s="12"/>
      <c r="M71" s="12"/>
    </row>
  </sheetData>
  <autoFilter ref="A3:IV3">
    <sortState ref="A5:IV43">
      <sortCondition ref="A3"/>
    </sortState>
  </autoFilter>
  <mergeCells count="7">
    <mergeCell ref="A1:O1"/>
    <mergeCell ref="A2:A3"/>
    <mergeCell ref="B2:B3"/>
    <mergeCell ref="C2:C3"/>
    <mergeCell ref="D2:G2"/>
    <mergeCell ref="H2:N2"/>
    <mergeCell ref="O2:O3"/>
  </mergeCells>
  <phoneticPr fontId="3" type="noConversion"/>
  <pageMargins left="0.37986111111111109" right="0.3" top="0.43958333333333333" bottom="0.74791666666666667" header="0.31458333333333333" footer="0.31458333333333333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71"/>
  <sheetViews>
    <sheetView zoomScale="80" workbookViewId="0">
      <selection activeCell="Q11" sqref="Q11"/>
    </sheetView>
  </sheetViews>
  <sheetFormatPr defaultRowHeight="13.5"/>
  <cols>
    <col min="1" max="1" width="6.875" style="24" customWidth="1"/>
    <col min="2" max="2" width="12.75" style="24" bestFit="1" customWidth="1"/>
    <col min="3" max="3" width="28" style="24" customWidth="1"/>
    <col min="4" max="4" width="8.5" style="32" customWidth="1"/>
    <col min="5" max="5" width="12" style="24" customWidth="1"/>
    <col min="6" max="6" width="8.5" style="24" customWidth="1"/>
    <col min="7" max="7" width="15.25" style="24" customWidth="1"/>
    <col min="8" max="8" width="8.875" style="24" customWidth="1"/>
    <col min="9" max="9" width="8.875" style="33" customWidth="1"/>
    <col min="10" max="10" width="8.875" style="32" customWidth="1"/>
    <col min="11" max="12" width="8.875" style="24" customWidth="1"/>
    <col min="13" max="13" width="8.875" style="32" customWidth="1"/>
    <col min="14" max="14" width="8.875" style="24" customWidth="1"/>
    <col min="15" max="15" width="10.25" style="24" customWidth="1"/>
    <col min="16" max="16384" width="9" style="24"/>
  </cols>
  <sheetData>
    <row r="1" spans="1:17" ht="36" customHeight="1">
      <c r="A1" s="65" t="s">
        <v>99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</row>
    <row r="2" spans="1:17" ht="21.75" customHeight="1">
      <c r="A2" s="66" t="s">
        <v>1</v>
      </c>
      <c r="B2" s="66" t="s">
        <v>2</v>
      </c>
      <c r="C2" s="66" t="s">
        <v>3</v>
      </c>
      <c r="D2" s="69" t="s">
        <v>4</v>
      </c>
      <c r="E2" s="69"/>
      <c r="F2" s="69"/>
      <c r="G2" s="69"/>
      <c r="H2" s="70" t="s">
        <v>5</v>
      </c>
      <c r="I2" s="70"/>
      <c r="J2" s="70"/>
      <c r="K2" s="70"/>
      <c r="L2" s="70"/>
      <c r="M2" s="70"/>
      <c r="N2" s="70"/>
      <c r="O2" s="66" t="s">
        <v>6</v>
      </c>
    </row>
    <row r="3" spans="1:17" s="25" customFormat="1" ht="60" customHeight="1">
      <c r="A3" s="66"/>
      <c r="B3" s="66"/>
      <c r="C3" s="66"/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3" t="s">
        <v>12</v>
      </c>
      <c r="J3" s="2" t="s">
        <v>13</v>
      </c>
      <c r="K3" s="2" t="s">
        <v>14</v>
      </c>
      <c r="L3" s="2" t="s">
        <v>15</v>
      </c>
      <c r="M3" s="2" t="s">
        <v>16</v>
      </c>
      <c r="N3" s="2" t="s">
        <v>17</v>
      </c>
      <c r="O3" s="66"/>
    </row>
    <row r="4" spans="1:17" s="28" customFormat="1" ht="21.75" customHeight="1">
      <c r="A4" s="21">
        <v>1</v>
      </c>
      <c r="B4" s="19" t="s">
        <v>100</v>
      </c>
      <c r="C4" s="19" t="s">
        <v>101</v>
      </c>
      <c r="D4" s="19">
        <v>100</v>
      </c>
      <c r="E4" s="19">
        <v>94.38</v>
      </c>
      <c r="F4" s="19">
        <v>100</v>
      </c>
      <c r="G4" s="19">
        <f t="shared" ref="G4:G46" si="0">D4*0.2+E4*0.7+F4*0.1</f>
        <v>96.065999999999988</v>
      </c>
      <c r="H4" s="21">
        <v>8</v>
      </c>
      <c r="I4" s="36">
        <v>2.5</v>
      </c>
      <c r="J4" s="19">
        <v>3</v>
      </c>
      <c r="K4" s="21">
        <v>0</v>
      </c>
      <c r="L4" s="21">
        <v>0</v>
      </c>
      <c r="M4" s="19">
        <v>0</v>
      </c>
      <c r="N4" s="21">
        <f t="shared" ref="N4:N46" si="1">H4+I4+J4+K4+L4+M4</f>
        <v>13.5</v>
      </c>
      <c r="O4" s="21">
        <f t="shared" ref="O4:O46" si="2">N4+G4</f>
        <v>109.56599999999999</v>
      </c>
    </row>
    <row r="5" spans="1:17" s="28" customFormat="1" ht="21.75" customHeight="1">
      <c r="A5" s="21">
        <v>2</v>
      </c>
      <c r="B5" s="19" t="s">
        <v>102</v>
      </c>
      <c r="C5" s="19" t="s">
        <v>103</v>
      </c>
      <c r="D5" s="19">
        <v>100</v>
      </c>
      <c r="E5" s="19">
        <v>92.82</v>
      </c>
      <c r="F5" s="19">
        <v>100</v>
      </c>
      <c r="G5" s="19">
        <f t="shared" si="0"/>
        <v>94.97399999999999</v>
      </c>
      <c r="H5" s="21">
        <v>3</v>
      </c>
      <c r="I5" s="36">
        <v>2.5</v>
      </c>
      <c r="J5" s="19">
        <v>0</v>
      </c>
      <c r="K5" s="21">
        <v>0</v>
      </c>
      <c r="L5" s="21">
        <v>0</v>
      </c>
      <c r="M5" s="19">
        <v>0</v>
      </c>
      <c r="N5" s="21">
        <f t="shared" si="1"/>
        <v>5.5</v>
      </c>
      <c r="O5" s="21">
        <f t="shared" si="2"/>
        <v>100.47399999999999</v>
      </c>
    </row>
    <row r="6" spans="1:17" s="28" customFormat="1" ht="21.75" customHeight="1">
      <c r="A6" s="21">
        <v>3</v>
      </c>
      <c r="B6" s="19" t="s">
        <v>104</v>
      </c>
      <c r="C6" s="19" t="s">
        <v>105</v>
      </c>
      <c r="D6" s="19">
        <v>100</v>
      </c>
      <c r="E6" s="19">
        <v>91.63</v>
      </c>
      <c r="F6" s="19">
        <v>100</v>
      </c>
      <c r="G6" s="19">
        <f t="shared" si="0"/>
        <v>94.140999999999991</v>
      </c>
      <c r="H6" s="21">
        <v>1</v>
      </c>
      <c r="I6" s="36">
        <v>2.5</v>
      </c>
      <c r="J6" s="19">
        <v>3</v>
      </c>
      <c r="K6" s="21">
        <v>0</v>
      </c>
      <c r="L6" s="21">
        <v>0</v>
      </c>
      <c r="M6" s="19">
        <v>0</v>
      </c>
      <c r="N6" s="21">
        <f t="shared" si="1"/>
        <v>6.5</v>
      </c>
      <c r="O6" s="21">
        <f t="shared" si="2"/>
        <v>100.64099999999999</v>
      </c>
    </row>
    <row r="7" spans="1:17" s="28" customFormat="1" ht="21.75" customHeight="1">
      <c r="A7" s="21">
        <v>4</v>
      </c>
      <c r="B7" s="19" t="s">
        <v>106</v>
      </c>
      <c r="C7" s="19" t="s">
        <v>107</v>
      </c>
      <c r="D7" s="19">
        <v>100</v>
      </c>
      <c r="E7" s="19">
        <v>91.71</v>
      </c>
      <c r="F7" s="19">
        <v>100</v>
      </c>
      <c r="G7" s="19">
        <f t="shared" si="0"/>
        <v>94.196999999999989</v>
      </c>
      <c r="H7" s="21">
        <v>3</v>
      </c>
      <c r="I7" s="36">
        <v>2.5</v>
      </c>
      <c r="J7" s="19">
        <v>2.5</v>
      </c>
      <c r="K7" s="21">
        <v>0</v>
      </c>
      <c r="L7" s="21">
        <v>0</v>
      </c>
      <c r="M7" s="19">
        <v>0</v>
      </c>
      <c r="N7" s="21">
        <f t="shared" si="1"/>
        <v>8</v>
      </c>
      <c r="O7" s="21">
        <f t="shared" si="2"/>
        <v>102.19699999999999</v>
      </c>
    </row>
    <row r="8" spans="1:17" s="28" customFormat="1" ht="21.75" customHeight="1">
      <c r="A8" s="21">
        <v>5</v>
      </c>
      <c r="B8" s="19" t="s">
        <v>108</v>
      </c>
      <c r="C8" s="19" t="s">
        <v>109</v>
      </c>
      <c r="D8" s="19">
        <v>100</v>
      </c>
      <c r="E8" s="19">
        <v>90.8</v>
      </c>
      <c r="F8" s="19">
        <v>100</v>
      </c>
      <c r="G8" s="19">
        <f t="shared" si="0"/>
        <v>93.56</v>
      </c>
      <c r="H8" s="21">
        <v>0</v>
      </c>
      <c r="I8" s="36">
        <v>3</v>
      </c>
      <c r="J8" s="19">
        <v>3</v>
      </c>
      <c r="K8" s="21">
        <v>0</v>
      </c>
      <c r="L8" s="21">
        <v>0</v>
      </c>
      <c r="M8" s="19">
        <v>0</v>
      </c>
      <c r="N8" s="21">
        <f t="shared" si="1"/>
        <v>6</v>
      </c>
      <c r="O8" s="21">
        <f t="shared" si="2"/>
        <v>99.56</v>
      </c>
    </row>
    <row r="9" spans="1:17" s="28" customFormat="1" ht="21.75" customHeight="1">
      <c r="A9" s="21">
        <v>6</v>
      </c>
      <c r="B9" s="19" t="s">
        <v>110</v>
      </c>
      <c r="C9" s="19" t="s">
        <v>111</v>
      </c>
      <c r="D9" s="19">
        <v>100</v>
      </c>
      <c r="E9" s="19">
        <v>91.06</v>
      </c>
      <c r="F9" s="19">
        <v>100</v>
      </c>
      <c r="G9" s="19">
        <f t="shared" si="0"/>
        <v>93.74199999999999</v>
      </c>
      <c r="H9" s="21">
        <v>3</v>
      </c>
      <c r="I9" s="36">
        <v>3</v>
      </c>
      <c r="J9" s="19">
        <v>3</v>
      </c>
      <c r="K9" s="21">
        <v>0</v>
      </c>
      <c r="L9" s="21">
        <v>0</v>
      </c>
      <c r="M9" s="19">
        <v>0</v>
      </c>
      <c r="N9" s="21">
        <f t="shared" si="1"/>
        <v>9</v>
      </c>
      <c r="O9" s="21">
        <f t="shared" si="2"/>
        <v>102.74199999999999</v>
      </c>
    </row>
    <row r="10" spans="1:17" s="28" customFormat="1" ht="21.75" customHeight="1">
      <c r="A10" s="21">
        <v>7</v>
      </c>
      <c r="B10" s="19" t="s">
        <v>112</v>
      </c>
      <c r="C10" s="19" t="s">
        <v>113</v>
      </c>
      <c r="D10" s="19">
        <v>100</v>
      </c>
      <c r="E10" s="19">
        <v>90.09</v>
      </c>
      <c r="F10" s="19">
        <v>100</v>
      </c>
      <c r="G10" s="19">
        <f t="shared" si="0"/>
        <v>93.062999999999988</v>
      </c>
      <c r="H10" s="21">
        <v>0</v>
      </c>
      <c r="I10" s="36">
        <v>0</v>
      </c>
      <c r="J10" s="19">
        <v>0</v>
      </c>
      <c r="K10" s="21">
        <v>5</v>
      </c>
      <c r="L10" s="21">
        <v>0</v>
      </c>
      <c r="M10" s="19">
        <v>0</v>
      </c>
      <c r="N10" s="21">
        <f t="shared" si="1"/>
        <v>5</v>
      </c>
      <c r="O10" s="21">
        <f t="shared" si="2"/>
        <v>98.062999999999988</v>
      </c>
    </row>
    <row r="11" spans="1:17" s="28" customFormat="1" ht="21.75" customHeight="1">
      <c r="A11" s="21">
        <v>8</v>
      </c>
      <c r="B11" s="19" t="s">
        <v>114</v>
      </c>
      <c r="C11" s="19" t="s">
        <v>115</v>
      </c>
      <c r="D11" s="19">
        <v>100</v>
      </c>
      <c r="E11" s="19">
        <v>89.81</v>
      </c>
      <c r="F11" s="19">
        <v>100</v>
      </c>
      <c r="G11" s="19">
        <f t="shared" si="0"/>
        <v>92.86699999999999</v>
      </c>
      <c r="H11" s="21">
        <v>0</v>
      </c>
      <c r="I11" s="36">
        <v>0</v>
      </c>
      <c r="J11" s="19">
        <v>3</v>
      </c>
      <c r="K11" s="21">
        <v>0</v>
      </c>
      <c r="L11" s="21">
        <v>0</v>
      </c>
      <c r="M11" s="19">
        <v>0</v>
      </c>
      <c r="N11" s="21">
        <f t="shared" si="1"/>
        <v>3</v>
      </c>
      <c r="O11" s="21">
        <f t="shared" si="2"/>
        <v>95.86699999999999</v>
      </c>
    </row>
    <row r="12" spans="1:17" s="28" customFormat="1" ht="21.75" customHeight="1">
      <c r="A12" s="21">
        <v>9</v>
      </c>
      <c r="B12" s="19" t="s">
        <v>116</v>
      </c>
      <c r="C12" s="19" t="s">
        <v>117</v>
      </c>
      <c r="D12" s="19">
        <v>100</v>
      </c>
      <c r="E12" s="19">
        <v>90</v>
      </c>
      <c r="F12" s="19">
        <v>100</v>
      </c>
      <c r="G12" s="19">
        <f t="shared" si="0"/>
        <v>93</v>
      </c>
      <c r="H12" s="21">
        <v>0</v>
      </c>
      <c r="I12" s="36">
        <v>3</v>
      </c>
      <c r="J12" s="19">
        <v>0</v>
      </c>
      <c r="K12" s="21">
        <v>0</v>
      </c>
      <c r="L12" s="21">
        <v>0</v>
      </c>
      <c r="M12" s="19">
        <v>0</v>
      </c>
      <c r="N12" s="21">
        <f t="shared" si="1"/>
        <v>3</v>
      </c>
      <c r="O12" s="21">
        <f t="shared" si="2"/>
        <v>96</v>
      </c>
    </row>
    <row r="13" spans="1:17" s="28" customFormat="1" ht="21.75" customHeight="1">
      <c r="A13" s="21">
        <v>10</v>
      </c>
      <c r="B13" s="19" t="s">
        <v>118</v>
      </c>
      <c r="C13" s="19" t="s">
        <v>119</v>
      </c>
      <c r="D13" s="19">
        <v>100</v>
      </c>
      <c r="E13" s="19">
        <v>89.25</v>
      </c>
      <c r="F13" s="19">
        <v>100</v>
      </c>
      <c r="G13" s="19">
        <f t="shared" si="0"/>
        <v>92.474999999999994</v>
      </c>
      <c r="H13" s="21">
        <v>0</v>
      </c>
      <c r="I13" s="36">
        <v>3</v>
      </c>
      <c r="J13" s="19">
        <v>0</v>
      </c>
      <c r="K13" s="21">
        <v>1</v>
      </c>
      <c r="L13" s="21">
        <v>0</v>
      </c>
      <c r="M13" s="19">
        <v>0</v>
      </c>
      <c r="N13" s="21">
        <f t="shared" si="1"/>
        <v>4</v>
      </c>
      <c r="O13" s="21">
        <f t="shared" si="2"/>
        <v>96.474999999999994</v>
      </c>
    </row>
    <row r="14" spans="1:17" s="28" customFormat="1" ht="21.75" customHeight="1">
      <c r="A14" s="21">
        <v>11</v>
      </c>
      <c r="B14" s="19" t="s">
        <v>120</v>
      </c>
      <c r="C14" s="19" t="s">
        <v>121</v>
      </c>
      <c r="D14" s="19">
        <v>100</v>
      </c>
      <c r="E14" s="19">
        <v>89.73</v>
      </c>
      <c r="F14" s="19">
        <v>100</v>
      </c>
      <c r="G14" s="19">
        <f t="shared" si="0"/>
        <v>92.811000000000007</v>
      </c>
      <c r="H14" s="21">
        <v>0</v>
      </c>
      <c r="I14" s="36">
        <v>1</v>
      </c>
      <c r="J14" s="19">
        <v>0</v>
      </c>
      <c r="K14" s="21">
        <v>0</v>
      </c>
      <c r="L14" s="21">
        <v>0</v>
      </c>
      <c r="M14" s="19">
        <v>0</v>
      </c>
      <c r="N14" s="21">
        <f t="shared" si="1"/>
        <v>1</v>
      </c>
      <c r="O14" s="21">
        <f t="shared" si="2"/>
        <v>93.811000000000007</v>
      </c>
    </row>
    <row r="15" spans="1:17" s="28" customFormat="1" ht="21.75" customHeight="1">
      <c r="A15" s="21">
        <v>12</v>
      </c>
      <c r="B15" s="19" t="s">
        <v>122</v>
      </c>
      <c r="C15" s="19" t="s">
        <v>123</v>
      </c>
      <c r="D15" s="19">
        <v>100</v>
      </c>
      <c r="E15" s="19">
        <v>89.38</v>
      </c>
      <c r="F15" s="19">
        <v>100</v>
      </c>
      <c r="G15" s="19">
        <f t="shared" si="0"/>
        <v>92.566000000000003</v>
      </c>
      <c r="H15" s="21">
        <v>0</v>
      </c>
      <c r="I15" s="36">
        <v>2.5</v>
      </c>
      <c r="J15" s="19">
        <v>0</v>
      </c>
      <c r="K15" s="21">
        <v>0</v>
      </c>
      <c r="L15" s="21">
        <v>0</v>
      </c>
      <c r="M15" s="19">
        <v>0</v>
      </c>
      <c r="N15" s="21">
        <f t="shared" si="1"/>
        <v>2.5</v>
      </c>
      <c r="O15" s="21">
        <f t="shared" si="2"/>
        <v>95.066000000000003</v>
      </c>
      <c r="Q15" s="28" t="s">
        <v>42</v>
      </c>
    </row>
    <row r="16" spans="1:17" s="28" customFormat="1" ht="21.75" customHeight="1">
      <c r="A16" s="21">
        <v>13</v>
      </c>
      <c r="B16" s="19" t="s">
        <v>124</v>
      </c>
      <c r="C16" s="19" t="s">
        <v>125</v>
      </c>
      <c r="D16" s="19">
        <v>100</v>
      </c>
      <c r="E16" s="19">
        <v>88.4</v>
      </c>
      <c r="F16" s="19">
        <v>100</v>
      </c>
      <c r="G16" s="19">
        <f t="shared" si="0"/>
        <v>91.88</v>
      </c>
      <c r="H16" s="21">
        <v>0.7</v>
      </c>
      <c r="I16" s="36">
        <v>0</v>
      </c>
      <c r="J16" s="19">
        <v>0</v>
      </c>
      <c r="K16" s="21">
        <v>0</v>
      </c>
      <c r="L16" s="21">
        <v>0</v>
      </c>
      <c r="M16" s="19">
        <v>0</v>
      </c>
      <c r="N16" s="21">
        <f t="shared" si="1"/>
        <v>0.7</v>
      </c>
      <c r="O16" s="21">
        <f t="shared" si="2"/>
        <v>92.58</v>
      </c>
    </row>
    <row r="17" spans="1:15" s="28" customFormat="1" ht="21.75" customHeight="1">
      <c r="A17" s="21">
        <v>14</v>
      </c>
      <c r="B17" s="19" t="s">
        <v>126</v>
      </c>
      <c r="C17" s="19" t="s">
        <v>127</v>
      </c>
      <c r="D17" s="19">
        <v>100</v>
      </c>
      <c r="E17" s="19">
        <v>87.67</v>
      </c>
      <c r="F17" s="19">
        <v>100</v>
      </c>
      <c r="G17" s="19">
        <f t="shared" si="0"/>
        <v>91.369</v>
      </c>
      <c r="H17" s="21">
        <v>0</v>
      </c>
      <c r="I17" s="36">
        <v>0</v>
      </c>
      <c r="J17" s="19">
        <v>3</v>
      </c>
      <c r="K17" s="21">
        <v>0</v>
      </c>
      <c r="L17" s="21">
        <v>0</v>
      </c>
      <c r="M17" s="19">
        <v>0</v>
      </c>
      <c r="N17" s="21">
        <f t="shared" si="1"/>
        <v>3</v>
      </c>
      <c r="O17" s="21">
        <f t="shared" si="2"/>
        <v>94.369</v>
      </c>
    </row>
    <row r="18" spans="1:15" s="28" customFormat="1" ht="21.75" customHeight="1">
      <c r="A18" s="21">
        <v>15</v>
      </c>
      <c r="B18" s="19" t="s">
        <v>128</v>
      </c>
      <c r="C18" s="19" t="s">
        <v>129</v>
      </c>
      <c r="D18" s="19">
        <v>100</v>
      </c>
      <c r="E18" s="19">
        <v>87.38</v>
      </c>
      <c r="F18" s="19">
        <v>100</v>
      </c>
      <c r="G18" s="19">
        <f t="shared" si="0"/>
        <v>91.165999999999997</v>
      </c>
      <c r="H18" s="21">
        <v>0</v>
      </c>
      <c r="I18" s="36">
        <v>0</v>
      </c>
      <c r="J18" s="19">
        <v>0</v>
      </c>
      <c r="K18" s="21">
        <v>0</v>
      </c>
      <c r="L18" s="21">
        <v>0</v>
      </c>
      <c r="M18" s="19">
        <v>0</v>
      </c>
      <c r="N18" s="21">
        <f t="shared" si="1"/>
        <v>0</v>
      </c>
      <c r="O18" s="21">
        <f t="shared" si="2"/>
        <v>91.165999999999997</v>
      </c>
    </row>
    <row r="19" spans="1:15" s="28" customFormat="1" ht="21.75" customHeight="1">
      <c r="A19" s="21">
        <v>16</v>
      </c>
      <c r="B19" s="19" t="s">
        <v>130</v>
      </c>
      <c r="C19" s="19" t="s">
        <v>131</v>
      </c>
      <c r="D19" s="19">
        <v>100</v>
      </c>
      <c r="E19" s="19">
        <v>87.07</v>
      </c>
      <c r="F19" s="19">
        <v>100</v>
      </c>
      <c r="G19" s="19">
        <f t="shared" si="0"/>
        <v>90.948999999999984</v>
      </c>
      <c r="H19" s="21">
        <v>0</v>
      </c>
      <c r="I19" s="36">
        <v>0</v>
      </c>
      <c r="J19" s="19">
        <v>2.5</v>
      </c>
      <c r="K19" s="21">
        <v>0</v>
      </c>
      <c r="L19" s="21">
        <v>0</v>
      </c>
      <c r="M19" s="19">
        <v>0</v>
      </c>
      <c r="N19" s="21">
        <f t="shared" si="1"/>
        <v>2.5</v>
      </c>
      <c r="O19" s="21">
        <f t="shared" si="2"/>
        <v>93.448999999999984</v>
      </c>
    </row>
    <row r="20" spans="1:15" s="28" customFormat="1" ht="21.75" customHeight="1">
      <c r="A20" s="21">
        <v>17</v>
      </c>
      <c r="B20" s="19" t="s">
        <v>132</v>
      </c>
      <c r="C20" s="19" t="s">
        <v>133</v>
      </c>
      <c r="D20" s="19">
        <v>100</v>
      </c>
      <c r="E20" s="19">
        <v>87.5</v>
      </c>
      <c r="F20" s="19">
        <v>100</v>
      </c>
      <c r="G20" s="19">
        <f t="shared" si="0"/>
        <v>91.25</v>
      </c>
      <c r="H20" s="21">
        <v>0</v>
      </c>
      <c r="I20" s="36">
        <v>3</v>
      </c>
      <c r="J20" s="19">
        <v>2.5</v>
      </c>
      <c r="K20" s="21">
        <v>0</v>
      </c>
      <c r="L20" s="21">
        <v>0</v>
      </c>
      <c r="M20" s="19">
        <v>0</v>
      </c>
      <c r="N20" s="21">
        <f t="shared" si="1"/>
        <v>5.5</v>
      </c>
      <c r="O20" s="21">
        <f t="shared" si="2"/>
        <v>96.75</v>
      </c>
    </row>
    <row r="21" spans="1:15" s="28" customFormat="1" ht="21.75" customHeight="1">
      <c r="A21" s="21">
        <v>18</v>
      </c>
      <c r="B21" s="19" t="s">
        <v>134</v>
      </c>
      <c r="C21" s="19" t="s">
        <v>135</v>
      </c>
      <c r="D21" s="19">
        <v>100</v>
      </c>
      <c r="E21" s="19">
        <v>85.93</v>
      </c>
      <c r="F21" s="19">
        <v>100</v>
      </c>
      <c r="G21" s="19">
        <f t="shared" si="0"/>
        <v>90.15100000000001</v>
      </c>
      <c r="H21" s="21">
        <v>0</v>
      </c>
      <c r="I21" s="36">
        <v>1.5</v>
      </c>
      <c r="J21" s="19">
        <v>0</v>
      </c>
      <c r="K21" s="21">
        <v>0</v>
      </c>
      <c r="L21" s="21">
        <v>0</v>
      </c>
      <c r="M21" s="19">
        <v>0</v>
      </c>
      <c r="N21" s="21">
        <f t="shared" si="1"/>
        <v>1.5</v>
      </c>
      <c r="O21" s="21">
        <f t="shared" si="2"/>
        <v>91.65100000000001</v>
      </c>
    </row>
    <row r="22" spans="1:15" s="28" customFormat="1" ht="21.75" customHeight="1">
      <c r="A22" s="21">
        <v>19</v>
      </c>
      <c r="B22" s="19" t="s">
        <v>136</v>
      </c>
      <c r="C22" s="19" t="s">
        <v>137</v>
      </c>
      <c r="D22" s="19">
        <v>100</v>
      </c>
      <c r="E22" s="19">
        <v>88.08</v>
      </c>
      <c r="F22" s="19">
        <v>100</v>
      </c>
      <c r="G22" s="19">
        <f t="shared" si="0"/>
        <v>91.655999999999992</v>
      </c>
      <c r="H22" s="21">
        <v>0</v>
      </c>
      <c r="I22" s="36">
        <v>1.5</v>
      </c>
      <c r="J22" s="19">
        <v>2.5</v>
      </c>
      <c r="K22" s="21">
        <v>0</v>
      </c>
      <c r="L22" s="21">
        <v>0</v>
      </c>
      <c r="M22" s="19">
        <v>0</v>
      </c>
      <c r="N22" s="21">
        <f t="shared" si="1"/>
        <v>4</v>
      </c>
      <c r="O22" s="21">
        <f t="shared" si="2"/>
        <v>95.655999999999992</v>
      </c>
    </row>
    <row r="23" spans="1:15" s="28" customFormat="1" ht="21.75" customHeight="1">
      <c r="A23" s="21">
        <v>20</v>
      </c>
      <c r="B23" s="19" t="s">
        <v>138</v>
      </c>
      <c r="C23" s="19" t="s">
        <v>139</v>
      </c>
      <c r="D23" s="19">
        <v>100</v>
      </c>
      <c r="E23" s="19">
        <v>85.67</v>
      </c>
      <c r="F23" s="19">
        <v>100</v>
      </c>
      <c r="G23" s="19">
        <f t="shared" si="0"/>
        <v>89.968999999999994</v>
      </c>
      <c r="H23" s="21">
        <v>0</v>
      </c>
      <c r="I23" s="36">
        <v>2.5</v>
      </c>
      <c r="J23" s="19">
        <v>2.5</v>
      </c>
      <c r="K23" s="21">
        <v>0</v>
      </c>
      <c r="L23" s="21">
        <v>0</v>
      </c>
      <c r="M23" s="19">
        <v>0</v>
      </c>
      <c r="N23" s="21">
        <f t="shared" si="1"/>
        <v>5</v>
      </c>
      <c r="O23" s="21">
        <f t="shared" si="2"/>
        <v>94.968999999999994</v>
      </c>
    </row>
    <row r="24" spans="1:15" s="28" customFormat="1" ht="21.75" customHeight="1">
      <c r="A24" s="21">
        <v>21</v>
      </c>
      <c r="B24" s="19" t="s">
        <v>140</v>
      </c>
      <c r="C24" s="19" t="s">
        <v>141</v>
      </c>
      <c r="D24" s="19">
        <v>100</v>
      </c>
      <c r="E24" s="19">
        <v>85.1</v>
      </c>
      <c r="F24" s="19">
        <v>100</v>
      </c>
      <c r="G24" s="19">
        <f t="shared" si="0"/>
        <v>89.57</v>
      </c>
      <c r="H24" s="21">
        <v>0</v>
      </c>
      <c r="I24" s="36">
        <v>0</v>
      </c>
      <c r="J24" s="19">
        <v>3</v>
      </c>
      <c r="K24" s="21">
        <v>0</v>
      </c>
      <c r="L24" s="21">
        <v>0</v>
      </c>
      <c r="M24" s="19">
        <v>0</v>
      </c>
      <c r="N24" s="21">
        <f t="shared" si="1"/>
        <v>3</v>
      </c>
      <c r="O24" s="21">
        <f t="shared" si="2"/>
        <v>92.57</v>
      </c>
    </row>
    <row r="25" spans="1:15" s="28" customFormat="1" ht="21.75" customHeight="1">
      <c r="A25" s="21">
        <v>22</v>
      </c>
      <c r="B25" s="19" t="s">
        <v>142</v>
      </c>
      <c r="C25" s="19" t="s">
        <v>143</v>
      </c>
      <c r="D25" s="19">
        <v>100</v>
      </c>
      <c r="E25" s="19">
        <v>87.14</v>
      </c>
      <c r="F25" s="19">
        <v>100</v>
      </c>
      <c r="G25" s="19">
        <f t="shared" si="0"/>
        <v>90.99799999999999</v>
      </c>
      <c r="H25" s="21">
        <v>0</v>
      </c>
      <c r="I25" s="36">
        <v>2.5</v>
      </c>
      <c r="J25" s="19">
        <v>0</v>
      </c>
      <c r="K25" s="21">
        <v>0</v>
      </c>
      <c r="L25" s="21">
        <v>0</v>
      </c>
      <c r="M25" s="19">
        <v>0</v>
      </c>
      <c r="N25" s="21">
        <f t="shared" si="1"/>
        <v>2.5</v>
      </c>
      <c r="O25" s="21">
        <f t="shared" si="2"/>
        <v>93.49799999999999</v>
      </c>
    </row>
    <row r="26" spans="1:15" s="28" customFormat="1" ht="21.75" customHeight="1">
      <c r="A26" s="21">
        <v>23</v>
      </c>
      <c r="B26" s="19" t="s">
        <v>144</v>
      </c>
      <c r="C26" s="19" t="s">
        <v>145</v>
      </c>
      <c r="D26" s="19">
        <v>100</v>
      </c>
      <c r="E26" s="19">
        <v>83.33</v>
      </c>
      <c r="F26" s="19">
        <v>100</v>
      </c>
      <c r="G26" s="19">
        <f t="shared" si="0"/>
        <v>88.330999999999989</v>
      </c>
      <c r="H26" s="21">
        <v>0</v>
      </c>
      <c r="I26" s="36">
        <v>1.5</v>
      </c>
      <c r="J26" s="19">
        <v>0</v>
      </c>
      <c r="K26" s="21">
        <v>0</v>
      </c>
      <c r="L26" s="21">
        <v>0</v>
      </c>
      <c r="M26" s="19">
        <v>0</v>
      </c>
      <c r="N26" s="21">
        <f t="shared" si="1"/>
        <v>1.5</v>
      </c>
      <c r="O26" s="21">
        <f t="shared" si="2"/>
        <v>89.830999999999989</v>
      </c>
    </row>
    <row r="27" spans="1:15" s="28" customFormat="1" ht="21.75" customHeight="1">
      <c r="A27" s="21">
        <v>24</v>
      </c>
      <c r="B27" s="19" t="s">
        <v>146</v>
      </c>
      <c r="C27" s="19" t="s">
        <v>147</v>
      </c>
      <c r="D27" s="19">
        <v>100</v>
      </c>
      <c r="E27" s="19">
        <v>82.9</v>
      </c>
      <c r="F27" s="19">
        <v>100</v>
      </c>
      <c r="G27" s="19">
        <f t="shared" si="0"/>
        <v>88.03</v>
      </c>
      <c r="H27" s="21">
        <v>0</v>
      </c>
      <c r="I27" s="36">
        <v>0</v>
      </c>
      <c r="J27" s="19">
        <v>0</v>
      </c>
      <c r="K27" s="21">
        <v>0</v>
      </c>
      <c r="L27" s="21">
        <v>0</v>
      </c>
      <c r="M27" s="19">
        <v>0</v>
      </c>
      <c r="N27" s="21">
        <f t="shared" si="1"/>
        <v>0</v>
      </c>
      <c r="O27" s="21">
        <f t="shared" si="2"/>
        <v>88.03</v>
      </c>
    </row>
    <row r="28" spans="1:15" s="28" customFormat="1" ht="21.75" customHeight="1">
      <c r="A28" s="21">
        <v>25</v>
      </c>
      <c r="B28" s="19" t="s">
        <v>148</v>
      </c>
      <c r="C28" s="19" t="s">
        <v>149</v>
      </c>
      <c r="D28" s="19">
        <v>100</v>
      </c>
      <c r="E28" s="19">
        <v>82.67</v>
      </c>
      <c r="F28" s="19">
        <v>100</v>
      </c>
      <c r="G28" s="19">
        <f t="shared" si="0"/>
        <v>87.869</v>
      </c>
      <c r="H28" s="21">
        <v>0</v>
      </c>
      <c r="I28" s="36">
        <v>0</v>
      </c>
      <c r="J28" s="19">
        <v>0</v>
      </c>
      <c r="K28" s="21">
        <v>0</v>
      </c>
      <c r="L28" s="21">
        <v>0</v>
      </c>
      <c r="M28" s="19">
        <v>0</v>
      </c>
      <c r="N28" s="21">
        <f t="shared" si="1"/>
        <v>0</v>
      </c>
      <c r="O28" s="21">
        <f t="shared" si="2"/>
        <v>87.869</v>
      </c>
    </row>
    <row r="29" spans="1:15" s="28" customFormat="1" ht="21.75" customHeight="1">
      <c r="A29" s="21">
        <v>26</v>
      </c>
      <c r="B29" s="19" t="s">
        <v>150</v>
      </c>
      <c r="C29" s="19" t="s">
        <v>151</v>
      </c>
      <c r="D29" s="19">
        <v>100</v>
      </c>
      <c r="E29" s="19">
        <v>82.23</v>
      </c>
      <c r="F29" s="19">
        <v>100</v>
      </c>
      <c r="G29" s="19">
        <f t="shared" si="0"/>
        <v>87.561000000000007</v>
      </c>
      <c r="H29" s="21">
        <v>0</v>
      </c>
      <c r="I29" s="36">
        <v>1</v>
      </c>
      <c r="J29" s="19">
        <v>0</v>
      </c>
      <c r="K29" s="21">
        <v>0</v>
      </c>
      <c r="L29" s="21">
        <v>0</v>
      </c>
      <c r="M29" s="19">
        <v>0</v>
      </c>
      <c r="N29" s="21">
        <f t="shared" si="1"/>
        <v>1</v>
      </c>
      <c r="O29" s="21">
        <f t="shared" si="2"/>
        <v>88.561000000000007</v>
      </c>
    </row>
    <row r="30" spans="1:15" s="28" customFormat="1" ht="20.100000000000001" customHeight="1">
      <c r="A30" s="21">
        <v>27</v>
      </c>
      <c r="B30" s="19" t="s">
        <v>152</v>
      </c>
      <c r="C30" s="19" t="s">
        <v>153</v>
      </c>
      <c r="D30" s="19">
        <v>100</v>
      </c>
      <c r="E30" s="19">
        <v>84.06</v>
      </c>
      <c r="F30" s="19">
        <v>100</v>
      </c>
      <c r="G30" s="19">
        <f t="shared" si="0"/>
        <v>88.841999999999999</v>
      </c>
      <c r="H30" s="21">
        <v>0</v>
      </c>
      <c r="I30" s="36">
        <v>1</v>
      </c>
      <c r="J30" s="19">
        <v>0</v>
      </c>
      <c r="K30" s="21">
        <v>0</v>
      </c>
      <c r="L30" s="21">
        <v>0</v>
      </c>
      <c r="M30" s="19">
        <v>0</v>
      </c>
      <c r="N30" s="21">
        <f t="shared" si="1"/>
        <v>1</v>
      </c>
      <c r="O30" s="21">
        <f t="shared" si="2"/>
        <v>89.841999999999999</v>
      </c>
    </row>
    <row r="31" spans="1:15" s="28" customFormat="1" ht="20.100000000000001" customHeight="1">
      <c r="A31" s="21">
        <v>28</v>
      </c>
      <c r="B31" s="19" t="s">
        <v>154</v>
      </c>
      <c r="C31" s="19" t="s">
        <v>155</v>
      </c>
      <c r="D31" s="19">
        <v>100</v>
      </c>
      <c r="E31" s="19">
        <v>80.760000000000005</v>
      </c>
      <c r="F31" s="19">
        <v>100</v>
      </c>
      <c r="G31" s="19">
        <f t="shared" si="0"/>
        <v>86.531999999999996</v>
      </c>
      <c r="H31" s="21">
        <v>0</v>
      </c>
      <c r="I31" s="36">
        <v>0</v>
      </c>
      <c r="J31" s="19">
        <v>0</v>
      </c>
      <c r="K31" s="21">
        <v>0</v>
      </c>
      <c r="L31" s="21">
        <v>0</v>
      </c>
      <c r="M31" s="19">
        <v>2.5</v>
      </c>
      <c r="N31" s="21">
        <f t="shared" si="1"/>
        <v>2.5</v>
      </c>
      <c r="O31" s="21">
        <f t="shared" si="2"/>
        <v>89.031999999999996</v>
      </c>
    </row>
    <row r="32" spans="1:15" s="28" customFormat="1" ht="20.100000000000001" customHeight="1">
      <c r="A32" s="21">
        <v>29</v>
      </c>
      <c r="B32" s="19" t="s">
        <v>156</v>
      </c>
      <c r="C32" s="19" t="s">
        <v>157</v>
      </c>
      <c r="D32" s="19">
        <v>100</v>
      </c>
      <c r="E32" s="19">
        <v>82</v>
      </c>
      <c r="F32" s="19">
        <v>100</v>
      </c>
      <c r="G32" s="19">
        <f t="shared" si="0"/>
        <v>87.4</v>
      </c>
      <c r="H32" s="21">
        <v>0</v>
      </c>
      <c r="I32" s="36">
        <v>0</v>
      </c>
      <c r="J32" s="19">
        <v>0</v>
      </c>
      <c r="K32" s="21">
        <v>0</v>
      </c>
      <c r="L32" s="21">
        <v>0</v>
      </c>
      <c r="M32" s="19">
        <v>0</v>
      </c>
      <c r="N32" s="21">
        <f t="shared" si="1"/>
        <v>0</v>
      </c>
      <c r="O32" s="21">
        <f t="shared" si="2"/>
        <v>87.4</v>
      </c>
    </row>
    <row r="33" spans="1:15" s="28" customFormat="1" ht="20.100000000000001" customHeight="1">
      <c r="A33" s="21">
        <v>30</v>
      </c>
      <c r="B33" s="19" t="s">
        <v>158</v>
      </c>
      <c r="C33" s="19" t="s">
        <v>159</v>
      </c>
      <c r="D33" s="19">
        <v>100</v>
      </c>
      <c r="E33" s="19">
        <v>79.290000000000006</v>
      </c>
      <c r="F33" s="19">
        <v>100</v>
      </c>
      <c r="G33" s="19">
        <f t="shared" si="0"/>
        <v>85.503</v>
      </c>
      <c r="H33" s="21">
        <v>0</v>
      </c>
      <c r="I33" s="36">
        <v>1</v>
      </c>
      <c r="J33" s="19">
        <v>0</v>
      </c>
      <c r="K33" s="21">
        <v>0</v>
      </c>
      <c r="L33" s="21">
        <v>0</v>
      </c>
      <c r="M33" s="19">
        <v>2</v>
      </c>
      <c r="N33" s="21">
        <f t="shared" si="1"/>
        <v>3</v>
      </c>
      <c r="O33" s="21">
        <f t="shared" si="2"/>
        <v>88.503</v>
      </c>
    </row>
    <row r="34" spans="1:15" s="28" customFormat="1" ht="20.100000000000001" customHeight="1">
      <c r="A34" s="21">
        <v>31</v>
      </c>
      <c r="B34" s="19" t="s">
        <v>160</v>
      </c>
      <c r="C34" s="19" t="s">
        <v>161</v>
      </c>
      <c r="D34" s="19">
        <v>100</v>
      </c>
      <c r="E34" s="19">
        <v>79.64</v>
      </c>
      <c r="F34" s="19">
        <v>100</v>
      </c>
      <c r="G34" s="19">
        <f t="shared" si="0"/>
        <v>85.74799999999999</v>
      </c>
      <c r="H34" s="21">
        <v>0</v>
      </c>
      <c r="I34" s="36">
        <v>0</v>
      </c>
      <c r="J34" s="19">
        <v>2.5</v>
      </c>
      <c r="K34" s="21">
        <v>0</v>
      </c>
      <c r="L34" s="21">
        <v>0</v>
      </c>
      <c r="M34" s="19">
        <v>0</v>
      </c>
      <c r="N34" s="21">
        <f t="shared" si="1"/>
        <v>2.5</v>
      </c>
      <c r="O34" s="21">
        <f t="shared" si="2"/>
        <v>88.24799999999999</v>
      </c>
    </row>
    <row r="35" spans="1:15" s="28" customFormat="1" ht="20.100000000000001" customHeight="1">
      <c r="A35" s="21">
        <v>32</v>
      </c>
      <c r="B35" s="19" t="s">
        <v>162</v>
      </c>
      <c r="C35" s="19" t="s">
        <v>163</v>
      </c>
      <c r="D35" s="19">
        <v>100</v>
      </c>
      <c r="E35" s="19">
        <v>80.88</v>
      </c>
      <c r="F35" s="19">
        <v>100</v>
      </c>
      <c r="G35" s="19">
        <f t="shared" si="0"/>
        <v>86.615999999999985</v>
      </c>
      <c r="H35" s="21">
        <v>0</v>
      </c>
      <c r="I35" s="36">
        <v>0</v>
      </c>
      <c r="J35" s="19">
        <v>0</v>
      </c>
      <c r="K35" s="21">
        <v>0</v>
      </c>
      <c r="L35" s="21">
        <v>0</v>
      </c>
      <c r="M35" s="19">
        <v>0</v>
      </c>
      <c r="N35" s="21">
        <f t="shared" si="1"/>
        <v>0</v>
      </c>
      <c r="O35" s="21">
        <f t="shared" si="2"/>
        <v>86.615999999999985</v>
      </c>
    </row>
    <row r="36" spans="1:15" s="28" customFormat="1" ht="20.100000000000001" customHeight="1">
      <c r="A36" s="21">
        <v>33</v>
      </c>
      <c r="B36" s="19" t="s">
        <v>164</v>
      </c>
      <c r="C36" s="19" t="s">
        <v>165</v>
      </c>
      <c r="D36" s="19">
        <v>100</v>
      </c>
      <c r="E36" s="19">
        <v>79.31</v>
      </c>
      <c r="F36" s="19">
        <v>100</v>
      </c>
      <c r="G36" s="19">
        <f t="shared" si="0"/>
        <v>85.516999999999996</v>
      </c>
      <c r="H36" s="21">
        <v>0</v>
      </c>
      <c r="I36" s="36">
        <v>0</v>
      </c>
      <c r="J36" s="19">
        <v>0</v>
      </c>
      <c r="K36" s="21">
        <v>0</v>
      </c>
      <c r="L36" s="21">
        <v>0</v>
      </c>
      <c r="M36" s="19">
        <v>0</v>
      </c>
      <c r="N36" s="21">
        <f t="shared" si="1"/>
        <v>0</v>
      </c>
      <c r="O36" s="21">
        <f t="shared" si="2"/>
        <v>85.516999999999996</v>
      </c>
    </row>
    <row r="37" spans="1:15" s="28" customFormat="1" ht="20.100000000000001" customHeight="1">
      <c r="A37" s="21">
        <v>34</v>
      </c>
      <c r="B37" s="19" t="s">
        <v>166</v>
      </c>
      <c r="C37" s="19" t="s">
        <v>167</v>
      </c>
      <c r="D37" s="19">
        <v>100</v>
      </c>
      <c r="E37" s="19">
        <v>81.33</v>
      </c>
      <c r="F37" s="19">
        <v>100</v>
      </c>
      <c r="G37" s="19">
        <f t="shared" si="0"/>
        <v>86.930999999999997</v>
      </c>
      <c r="H37" s="21">
        <v>0</v>
      </c>
      <c r="I37" s="36">
        <v>1.5</v>
      </c>
      <c r="J37" s="19">
        <v>0</v>
      </c>
      <c r="K37" s="21">
        <v>0</v>
      </c>
      <c r="L37" s="21">
        <v>0</v>
      </c>
      <c r="M37" s="19">
        <v>0</v>
      </c>
      <c r="N37" s="21">
        <f t="shared" si="1"/>
        <v>1.5</v>
      </c>
      <c r="O37" s="21">
        <f t="shared" si="2"/>
        <v>88.430999999999997</v>
      </c>
    </row>
    <row r="38" spans="1:15" s="28" customFormat="1" ht="20.100000000000001" customHeight="1">
      <c r="A38" s="21">
        <v>35</v>
      </c>
      <c r="B38" s="19" t="s">
        <v>168</v>
      </c>
      <c r="C38" s="19" t="s">
        <v>169</v>
      </c>
      <c r="D38" s="19">
        <v>100</v>
      </c>
      <c r="E38" s="19">
        <v>73.400000000000006</v>
      </c>
      <c r="F38" s="19">
        <v>100</v>
      </c>
      <c r="G38" s="19">
        <f t="shared" si="0"/>
        <v>81.38</v>
      </c>
      <c r="H38" s="21">
        <v>0</v>
      </c>
      <c r="I38" s="36">
        <v>0</v>
      </c>
      <c r="J38" s="19">
        <v>0</v>
      </c>
      <c r="K38" s="21">
        <v>0</v>
      </c>
      <c r="L38" s="21">
        <v>0</v>
      </c>
      <c r="M38" s="19">
        <v>0</v>
      </c>
      <c r="N38" s="21">
        <f t="shared" si="1"/>
        <v>0</v>
      </c>
      <c r="O38" s="21">
        <f t="shared" si="2"/>
        <v>81.38</v>
      </c>
    </row>
    <row r="39" spans="1:15" s="28" customFormat="1" ht="20.100000000000001" customHeight="1">
      <c r="A39" s="21">
        <v>36</v>
      </c>
      <c r="B39" s="19" t="s">
        <v>170</v>
      </c>
      <c r="C39" s="19" t="s">
        <v>171</v>
      </c>
      <c r="D39" s="19">
        <v>100</v>
      </c>
      <c r="E39" s="19">
        <v>79.53</v>
      </c>
      <c r="F39" s="19">
        <v>100</v>
      </c>
      <c r="G39" s="19">
        <f t="shared" si="0"/>
        <v>85.670999999999992</v>
      </c>
      <c r="H39" s="21">
        <v>0</v>
      </c>
      <c r="I39" s="36">
        <v>0</v>
      </c>
      <c r="J39" s="19">
        <v>2.5</v>
      </c>
      <c r="K39" s="21">
        <v>0</v>
      </c>
      <c r="L39" s="21">
        <v>0</v>
      </c>
      <c r="M39" s="19">
        <v>0</v>
      </c>
      <c r="N39" s="21">
        <f t="shared" si="1"/>
        <v>2.5</v>
      </c>
      <c r="O39" s="21">
        <f t="shared" si="2"/>
        <v>88.170999999999992</v>
      </c>
    </row>
    <row r="40" spans="1:15" s="28" customFormat="1" ht="20.100000000000001" customHeight="1">
      <c r="A40" s="21">
        <v>37</v>
      </c>
      <c r="B40" s="19" t="s">
        <v>172</v>
      </c>
      <c r="C40" s="19" t="s">
        <v>173</v>
      </c>
      <c r="D40" s="19">
        <v>100</v>
      </c>
      <c r="E40" s="19">
        <v>81.5</v>
      </c>
      <c r="F40" s="19">
        <v>100</v>
      </c>
      <c r="G40" s="19">
        <f t="shared" si="0"/>
        <v>87.05</v>
      </c>
      <c r="H40" s="21">
        <v>0</v>
      </c>
      <c r="I40" s="36">
        <v>1</v>
      </c>
      <c r="J40" s="19">
        <v>0</v>
      </c>
      <c r="K40" s="21">
        <v>0</v>
      </c>
      <c r="L40" s="21">
        <v>0</v>
      </c>
      <c r="M40" s="19">
        <v>2</v>
      </c>
      <c r="N40" s="21">
        <f t="shared" si="1"/>
        <v>3</v>
      </c>
      <c r="O40" s="21">
        <f t="shared" si="2"/>
        <v>90.05</v>
      </c>
    </row>
    <row r="41" spans="1:15" s="28" customFormat="1" ht="20.100000000000001" customHeight="1">
      <c r="A41" s="21">
        <v>38</v>
      </c>
      <c r="B41" s="19" t="s">
        <v>174</v>
      </c>
      <c r="C41" s="19" t="s">
        <v>175</v>
      </c>
      <c r="D41" s="19">
        <v>100</v>
      </c>
      <c r="E41" s="19">
        <v>78</v>
      </c>
      <c r="F41" s="19">
        <v>100</v>
      </c>
      <c r="G41" s="19">
        <f t="shared" si="0"/>
        <v>84.6</v>
      </c>
      <c r="H41" s="19">
        <v>0</v>
      </c>
      <c r="I41" s="36">
        <v>0</v>
      </c>
      <c r="J41" s="19">
        <v>0</v>
      </c>
      <c r="K41" s="19">
        <v>0</v>
      </c>
      <c r="L41" s="19">
        <v>0</v>
      </c>
      <c r="M41" s="19">
        <v>0</v>
      </c>
      <c r="N41" s="21">
        <f t="shared" si="1"/>
        <v>0</v>
      </c>
      <c r="O41" s="21">
        <f t="shared" si="2"/>
        <v>84.6</v>
      </c>
    </row>
    <row r="42" spans="1:15" s="28" customFormat="1" ht="21" customHeight="1">
      <c r="A42" s="16">
        <v>39</v>
      </c>
      <c r="B42" s="19" t="s">
        <v>176</v>
      </c>
      <c r="C42" s="19" t="s">
        <v>177</v>
      </c>
      <c r="D42" s="19">
        <v>100</v>
      </c>
      <c r="E42" s="19">
        <v>76.5</v>
      </c>
      <c r="F42" s="19">
        <v>100</v>
      </c>
      <c r="G42" s="19">
        <f t="shared" si="0"/>
        <v>83.55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f t="shared" si="1"/>
        <v>0</v>
      </c>
      <c r="O42" s="21">
        <f t="shared" si="2"/>
        <v>83.55</v>
      </c>
    </row>
    <row r="43" spans="1:15" s="28" customFormat="1" ht="19.5" customHeight="1">
      <c r="A43" s="16">
        <v>40</v>
      </c>
      <c r="B43" s="19" t="s">
        <v>178</v>
      </c>
      <c r="C43" s="19" t="s">
        <v>179</v>
      </c>
      <c r="D43" s="19">
        <v>100</v>
      </c>
      <c r="E43" s="19">
        <v>79.540000000000006</v>
      </c>
      <c r="F43" s="19">
        <v>100</v>
      </c>
      <c r="G43" s="19">
        <f t="shared" si="0"/>
        <v>85.677999999999997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21">
        <f t="shared" si="1"/>
        <v>0</v>
      </c>
      <c r="O43" s="21">
        <f t="shared" si="2"/>
        <v>85.677999999999997</v>
      </c>
    </row>
    <row r="44" spans="1:15" s="28" customFormat="1" ht="20.25" customHeight="1">
      <c r="A44" s="16">
        <v>41</v>
      </c>
      <c r="B44" s="19" t="s">
        <v>180</v>
      </c>
      <c r="C44" s="19" t="s">
        <v>181</v>
      </c>
      <c r="D44" s="19">
        <v>100</v>
      </c>
      <c r="E44" s="19">
        <v>71.38</v>
      </c>
      <c r="F44" s="19">
        <v>100</v>
      </c>
      <c r="G44" s="19">
        <f t="shared" si="0"/>
        <v>79.965999999999994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21">
        <f t="shared" si="1"/>
        <v>0</v>
      </c>
      <c r="O44" s="21">
        <f t="shared" si="2"/>
        <v>79.965999999999994</v>
      </c>
    </row>
    <row r="45" spans="1:15" s="28" customFormat="1" ht="19.5" customHeight="1">
      <c r="A45" s="16">
        <v>42</v>
      </c>
      <c r="B45" s="19" t="s">
        <v>182</v>
      </c>
      <c r="C45" s="19" t="s">
        <v>183</v>
      </c>
      <c r="D45" s="19">
        <v>100</v>
      </c>
      <c r="E45" s="19">
        <v>70.13</v>
      </c>
      <c r="F45" s="19">
        <v>100</v>
      </c>
      <c r="G45" s="19">
        <f t="shared" si="0"/>
        <v>79.090999999999994</v>
      </c>
      <c r="H45" s="19">
        <v>0</v>
      </c>
      <c r="I45" s="19">
        <v>0</v>
      </c>
      <c r="J45" s="19">
        <v>0</v>
      </c>
      <c r="K45" s="19">
        <v>1</v>
      </c>
      <c r="L45" s="19">
        <v>0</v>
      </c>
      <c r="M45" s="19">
        <v>0</v>
      </c>
      <c r="N45" s="21">
        <f t="shared" si="1"/>
        <v>1</v>
      </c>
      <c r="O45" s="21">
        <f t="shared" si="2"/>
        <v>80.090999999999994</v>
      </c>
    </row>
    <row r="46" spans="1:15" s="28" customFormat="1" ht="19.5" customHeight="1">
      <c r="A46" s="16">
        <v>43</v>
      </c>
      <c r="B46" s="19" t="s">
        <v>184</v>
      </c>
      <c r="C46" s="19" t="s">
        <v>185</v>
      </c>
      <c r="D46" s="19">
        <v>100</v>
      </c>
      <c r="E46" s="19">
        <v>41.5</v>
      </c>
      <c r="F46" s="19">
        <v>100</v>
      </c>
      <c r="G46" s="19">
        <f t="shared" si="0"/>
        <v>59.05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21">
        <f t="shared" si="1"/>
        <v>0</v>
      </c>
      <c r="O46" s="21">
        <f t="shared" si="2"/>
        <v>59.05</v>
      </c>
    </row>
    <row r="47" spans="1:15" s="28" customFormat="1">
      <c r="D47" s="30"/>
      <c r="I47" s="31"/>
      <c r="J47" s="30"/>
      <c r="M47" s="30"/>
    </row>
    <row r="48" spans="1:15" s="28" customFormat="1">
      <c r="D48" s="30"/>
      <c r="I48" s="31"/>
      <c r="J48" s="30"/>
      <c r="M48" s="30"/>
    </row>
    <row r="49" spans="4:13" s="28" customFormat="1">
      <c r="D49" s="30"/>
      <c r="I49" s="31"/>
      <c r="J49" s="30"/>
      <c r="M49" s="30"/>
    </row>
    <row r="50" spans="4:13" s="28" customFormat="1">
      <c r="D50" s="30"/>
      <c r="I50" s="31"/>
      <c r="J50" s="30"/>
      <c r="M50" s="30"/>
    </row>
    <row r="51" spans="4:13" s="28" customFormat="1">
      <c r="D51" s="30"/>
      <c r="I51" s="31"/>
      <c r="J51" s="30"/>
      <c r="M51" s="30"/>
    </row>
    <row r="52" spans="4:13" s="28" customFormat="1">
      <c r="D52" s="30"/>
      <c r="I52" s="31"/>
      <c r="J52" s="30"/>
      <c r="M52" s="30"/>
    </row>
    <row r="53" spans="4:13" s="28" customFormat="1">
      <c r="D53" s="30"/>
      <c r="I53" s="31"/>
      <c r="J53" s="30"/>
      <c r="M53" s="30"/>
    </row>
    <row r="54" spans="4:13" s="28" customFormat="1">
      <c r="D54" s="30"/>
      <c r="I54" s="31"/>
      <c r="J54" s="30"/>
      <c r="M54" s="30"/>
    </row>
    <row r="55" spans="4:13" s="28" customFormat="1">
      <c r="D55" s="30"/>
      <c r="I55" s="31"/>
      <c r="J55" s="30"/>
      <c r="M55" s="30"/>
    </row>
    <row r="56" spans="4:13" s="28" customFormat="1">
      <c r="D56" s="30"/>
      <c r="I56" s="31"/>
      <c r="J56" s="30"/>
      <c r="M56" s="30"/>
    </row>
    <row r="57" spans="4:13" s="28" customFormat="1">
      <c r="D57" s="30"/>
      <c r="I57" s="31"/>
      <c r="J57" s="30"/>
      <c r="M57" s="30"/>
    </row>
    <row r="58" spans="4:13" s="28" customFormat="1">
      <c r="D58" s="30"/>
      <c r="I58" s="31"/>
      <c r="J58" s="30"/>
      <c r="M58" s="30"/>
    </row>
    <row r="59" spans="4:13" s="28" customFormat="1">
      <c r="D59" s="30"/>
      <c r="I59" s="31"/>
      <c r="J59" s="30"/>
      <c r="M59" s="30"/>
    </row>
    <row r="60" spans="4:13" s="28" customFormat="1">
      <c r="D60" s="30"/>
      <c r="I60" s="31"/>
      <c r="J60" s="30"/>
      <c r="M60" s="30"/>
    </row>
    <row r="61" spans="4:13" s="28" customFormat="1">
      <c r="D61" s="30"/>
      <c r="I61" s="31"/>
      <c r="J61" s="30"/>
      <c r="M61" s="30"/>
    </row>
    <row r="62" spans="4:13" s="28" customFormat="1">
      <c r="D62" s="30"/>
      <c r="I62" s="31"/>
      <c r="J62" s="30"/>
      <c r="M62" s="30"/>
    </row>
    <row r="63" spans="4:13" s="28" customFormat="1">
      <c r="D63" s="30"/>
      <c r="I63" s="31"/>
      <c r="J63" s="30"/>
      <c r="M63" s="30"/>
    </row>
    <row r="64" spans="4:13" s="28" customFormat="1">
      <c r="D64" s="30"/>
      <c r="I64" s="31"/>
      <c r="J64" s="30"/>
      <c r="M64" s="30"/>
    </row>
    <row r="65" spans="4:13" s="28" customFormat="1">
      <c r="D65" s="30"/>
      <c r="I65" s="31"/>
      <c r="J65" s="30"/>
      <c r="M65" s="30"/>
    </row>
    <row r="66" spans="4:13" s="28" customFormat="1">
      <c r="D66" s="30"/>
      <c r="I66" s="31"/>
      <c r="J66" s="30"/>
      <c r="M66" s="30"/>
    </row>
    <row r="67" spans="4:13" s="28" customFormat="1">
      <c r="D67" s="30"/>
      <c r="I67" s="31"/>
      <c r="J67" s="30"/>
      <c r="M67" s="30"/>
    </row>
    <row r="68" spans="4:13" s="28" customFormat="1">
      <c r="D68" s="30"/>
      <c r="I68" s="31"/>
      <c r="J68" s="30"/>
      <c r="M68" s="30"/>
    </row>
    <row r="69" spans="4:13" s="28" customFormat="1">
      <c r="D69" s="30"/>
      <c r="I69" s="31"/>
      <c r="J69" s="30"/>
      <c r="M69" s="30"/>
    </row>
    <row r="70" spans="4:13" s="28" customFormat="1">
      <c r="D70" s="30"/>
      <c r="I70" s="31"/>
      <c r="J70" s="30"/>
      <c r="M70" s="30"/>
    </row>
    <row r="71" spans="4:13" s="28" customFormat="1">
      <c r="D71" s="30"/>
      <c r="I71" s="31"/>
      <c r="J71" s="30"/>
      <c r="M71" s="30"/>
    </row>
  </sheetData>
  <autoFilter ref="A3:Q3">
    <sortState ref="A5:Q46">
      <sortCondition ref="A3"/>
    </sortState>
  </autoFilter>
  <mergeCells count="7">
    <mergeCell ref="A1:O1"/>
    <mergeCell ref="A2:A3"/>
    <mergeCell ref="B2:B3"/>
    <mergeCell ref="C2:C3"/>
    <mergeCell ref="D2:G2"/>
    <mergeCell ref="H2:N2"/>
    <mergeCell ref="O2:O3"/>
  </mergeCells>
  <phoneticPr fontId="3" type="noConversion"/>
  <pageMargins left="0.37986111111111109" right="0.3" top="0.43958333333333333" bottom="0.74791666666666667" header="0.31458333333333333" footer="0.3145833333333333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71"/>
  <sheetViews>
    <sheetView zoomScale="80" workbookViewId="0">
      <selection activeCell="Q11" sqref="Q11"/>
    </sheetView>
  </sheetViews>
  <sheetFormatPr defaultRowHeight="13.5"/>
  <cols>
    <col min="1" max="1" width="6.875" style="24" customWidth="1"/>
    <col min="2" max="2" width="12.75" style="24" bestFit="1" customWidth="1"/>
    <col min="3" max="3" width="14.125" style="24" bestFit="1" customWidth="1"/>
    <col min="4" max="4" width="8.5" style="32" customWidth="1"/>
    <col min="5" max="5" width="8.375" style="24" customWidth="1"/>
    <col min="6" max="6" width="8.5" style="24" customWidth="1"/>
    <col min="7" max="7" width="15.25" style="24" customWidth="1"/>
    <col min="8" max="8" width="8.875" style="24" customWidth="1"/>
    <col min="9" max="9" width="8.875" style="33" customWidth="1"/>
    <col min="10" max="10" width="8.875" style="32" customWidth="1"/>
    <col min="11" max="12" width="8.875" style="24" customWidth="1"/>
    <col min="13" max="13" width="8.875" style="32" customWidth="1"/>
    <col min="14" max="14" width="8.875" style="24" customWidth="1"/>
    <col min="15" max="15" width="10.25" style="24" customWidth="1"/>
    <col min="16" max="16384" width="9" style="24"/>
  </cols>
  <sheetData>
    <row r="1" spans="1:17" ht="36" customHeight="1">
      <c r="A1" s="65" t="s">
        <v>186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</row>
    <row r="2" spans="1:17" ht="21.75" customHeight="1">
      <c r="A2" s="67" t="s">
        <v>1</v>
      </c>
      <c r="B2" s="67" t="s">
        <v>2</v>
      </c>
      <c r="C2" s="67" t="s">
        <v>3</v>
      </c>
      <c r="D2" s="69" t="s">
        <v>4</v>
      </c>
      <c r="E2" s="69"/>
      <c r="F2" s="69"/>
      <c r="G2" s="69"/>
      <c r="H2" s="70" t="s">
        <v>5</v>
      </c>
      <c r="I2" s="70"/>
      <c r="J2" s="70"/>
      <c r="K2" s="70"/>
      <c r="L2" s="70"/>
      <c r="M2" s="70"/>
      <c r="N2" s="70"/>
      <c r="O2" s="66" t="s">
        <v>6</v>
      </c>
    </row>
    <row r="3" spans="1:17" s="25" customFormat="1" ht="60" customHeight="1">
      <c r="A3" s="68"/>
      <c r="B3" s="68"/>
      <c r="C3" s="68"/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3" t="s">
        <v>12</v>
      </c>
      <c r="J3" s="2" t="s">
        <v>13</v>
      </c>
      <c r="K3" s="2" t="s">
        <v>14</v>
      </c>
      <c r="L3" s="2" t="s">
        <v>15</v>
      </c>
      <c r="M3" s="2" t="s">
        <v>16</v>
      </c>
      <c r="N3" s="2" t="s">
        <v>17</v>
      </c>
      <c r="O3" s="66"/>
    </row>
    <row r="4" spans="1:17" s="28" customFormat="1" ht="21.75" customHeight="1">
      <c r="A4" s="21">
        <v>1</v>
      </c>
      <c r="B4" s="26" t="s">
        <v>187</v>
      </c>
      <c r="C4" s="26" t="s">
        <v>188</v>
      </c>
      <c r="D4" s="27">
        <v>100</v>
      </c>
      <c r="E4" s="35">
        <v>92.2</v>
      </c>
      <c r="F4" s="27">
        <v>100</v>
      </c>
      <c r="G4" s="27">
        <f t="shared" ref="G4:G37" si="0">D4*0.2+E4*0.7+F4*0.1</f>
        <v>94.539999999999992</v>
      </c>
      <c r="H4" s="27">
        <v>4.7</v>
      </c>
      <c r="I4" s="27">
        <v>5</v>
      </c>
      <c r="J4" s="27">
        <v>2.5</v>
      </c>
      <c r="K4" s="27"/>
      <c r="L4" s="27"/>
      <c r="M4" s="27"/>
      <c r="N4" s="27">
        <f t="shared" ref="N4:N37" si="1">H4+I4+J4+K4+L4+M4</f>
        <v>12.2</v>
      </c>
      <c r="O4" s="27">
        <f t="shared" ref="O4:O37" si="2">N4+G4</f>
        <v>106.74</v>
      </c>
    </row>
    <row r="5" spans="1:17" s="28" customFormat="1" ht="21.75" customHeight="1">
      <c r="A5" s="21">
        <v>2</v>
      </c>
      <c r="B5" s="26" t="s">
        <v>189</v>
      </c>
      <c r="C5" s="26" t="s">
        <v>190</v>
      </c>
      <c r="D5" s="27">
        <v>100</v>
      </c>
      <c r="E5" s="35">
        <v>90.56</v>
      </c>
      <c r="F5" s="27">
        <v>100</v>
      </c>
      <c r="G5" s="27">
        <f t="shared" si="0"/>
        <v>93.391999999999996</v>
      </c>
      <c r="H5" s="27">
        <v>2</v>
      </c>
      <c r="I5" s="27">
        <v>3.5</v>
      </c>
      <c r="J5" s="27">
        <v>3</v>
      </c>
      <c r="K5" s="27"/>
      <c r="L5" s="27"/>
      <c r="M5" s="27"/>
      <c r="N5" s="27">
        <f t="shared" si="1"/>
        <v>8.5</v>
      </c>
      <c r="O5" s="27">
        <f t="shared" si="2"/>
        <v>101.892</v>
      </c>
    </row>
    <row r="6" spans="1:17" s="28" customFormat="1" ht="21.75" customHeight="1">
      <c r="A6" s="21">
        <v>3</v>
      </c>
      <c r="B6" s="26" t="s">
        <v>191</v>
      </c>
      <c r="C6" s="26" t="s">
        <v>192</v>
      </c>
      <c r="D6" s="27">
        <v>100</v>
      </c>
      <c r="E6" s="35">
        <v>91.12</v>
      </c>
      <c r="F6" s="27">
        <v>100</v>
      </c>
      <c r="G6" s="27">
        <f t="shared" si="0"/>
        <v>93.783999999999992</v>
      </c>
      <c r="H6" s="27"/>
      <c r="I6" s="27">
        <v>4.5</v>
      </c>
      <c r="J6" s="27">
        <v>3</v>
      </c>
      <c r="K6" s="27"/>
      <c r="L6" s="27"/>
      <c r="M6" s="27">
        <v>2</v>
      </c>
      <c r="N6" s="27">
        <f t="shared" si="1"/>
        <v>9.5</v>
      </c>
      <c r="O6" s="27">
        <f t="shared" si="2"/>
        <v>103.28399999999999</v>
      </c>
    </row>
    <row r="7" spans="1:17" s="28" customFormat="1" ht="21.75" customHeight="1">
      <c r="A7" s="21">
        <v>4</v>
      </c>
      <c r="B7" s="26" t="s">
        <v>193</v>
      </c>
      <c r="C7" s="26" t="s">
        <v>194</v>
      </c>
      <c r="D7" s="27">
        <v>100</v>
      </c>
      <c r="E7" s="35">
        <v>92.75</v>
      </c>
      <c r="F7" s="27">
        <v>100</v>
      </c>
      <c r="G7" s="27">
        <f t="shared" si="0"/>
        <v>94.924999999999997</v>
      </c>
      <c r="H7" s="27">
        <v>4.7</v>
      </c>
      <c r="I7" s="27">
        <v>3.5</v>
      </c>
      <c r="J7" s="27"/>
      <c r="K7" s="27"/>
      <c r="L7" s="27"/>
      <c r="M7" s="27"/>
      <c r="N7" s="27">
        <f t="shared" si="1"/>
        <v>8.1999999999999993</v>
      </c>
      <c r="O7" s="27">
        <f t="shared" si="2"/>
        <v>103.125</v>
      </c>
    </row>
    <row r="8" spans="1:17" s="28" customFormat="1" ht="21.75" customHeight="1">
      <c r="A8" s="21">
        <v>5</v>
      </c>
      <c r="B8" s="26" t="s">
        <v>195</v>
      </c>
      <c r="C8" s="26" t="s">
        <v>196</v>
      </c>
      <c r="D8" s="27">
        <v>100</v>
      </c>
      <c r="E8" s="35">
        <v>92.07</v>
      </c>
      <c r="F8" s="27">
        <v>100</v>
      </c>
      <c r="G8" s="27">
        <f t="shared" si="0"/>
        <v>94.448999999999998</v>
      </c>
      <c r="H8" s="27"/>
      <c r="I8" s="27">
        <v>2.5</v>
      </c>
      <c r="J8" s="27">
        <v>3</v>
      </c>
      <c r="K8" s="27"/>
      <c r="L8" s="27"/>
      <c r="M8" s="27">
        <v>2</v>
      </c>
      <c r="N8" s="27">
        <f t="shared" si="1"/>
        <v>7.5</v>
      </c>
      <c r="O8" s="27">
        <f t="shared" si="2"/>
        <v>101.949</v>
      </c>
    </row>
    <row r="9" spans="1:17" s="28" customFormat="1" ht="21.75" customHeight="1">
      <c r="A9" s="21">
        <v>6</v>
      </c>
      <c r="B9" s="26" t="s">
        <v>197</v>
      </c>
      <c r="C9" s="26" t="s">
        <v>198</v>
      </c>
      <c r="D9" s="27">
        <v>100</v>
      </c>
      <c r="E9" s="35">
        <v>90.67</v>
      </c>
      <c r="F9" s="27">
        <v>100</v>
      </c>
      <c r="G9" s="27">
        <f t="shared" si="0"/>
        <v>93.468999999999994</v>
      </c>
      <c r="H9" s="27">
        <v>0.7</v>
      </c>
      <c r="I9" s="27">
        <v>5</v>
      </c>
      <c r="J9" s="27"/>
      <c r="K9" s="27"/>
      <c r="L9" s="27"/>
      <c r="M9" s="27">
        <v>2</v>
      </c>
      <c r="N9" s="27">
        <f t="shared" si="1"/>
        <v>7.7</v>
      </c>
      <c r="O9" s="27">
        <f t="shared" si="2"/>
        <v>101.169</v>
      </c>
    </row>
    <row r="10" spans="1:17" s="28" customFormat="1" ht="21.75" customHeight="1">
      <c r="A10" s="21">
        <v>7</v>
      </c>
      <c r="B10" s="26" t="s">
        <v>199</v>
      </c>
      <c r="C10" s="26" t="s">
        <v>200</v>
      </c>
      <c r="D10" s="27">
        <v>100</v>
      </c>
      <c r="E10" s="35">
        <v>92.07</v>
      </c>
      <c r="F10" s="27">
        <v>100</v>
      </c>
      <c r="G10" s="27">
        <f t="shared" si="0"/>
        <v>94.448999999999998</v>
      </c>
      <c r="H10" s="27">
        <v>1</v>
      </c>
      <c r="I10" s="27">
        <v>4.5</v>
      </c>
      <c r="J10" s="27"/>
      <c r="K10" s="27"/>
      <c r="L10" s="27"/>
      <c r="M10" s="27">
        <v>2</v>
      </c>
      <c r="N10" s="27">
        <f t="shared" si="1"/>
        <v>7.5</v>
      </c>
      <c r="O10" s="27">
        <f t="shared" si="2"/>
        <v>101.949</v>
      </c>
    </row>
    <row r="11" spans="1:17" s="28" customFormat="1" ht="21.75" customHeight="1">
      <c r="A11" s="21">
        <v>8</v>
      </c>
      <c r="B11" s="26" t="s">
        <v>201</v>
      </c>
      <c r="C11" s="26" t="s">
        <v>202</v>
      </c>
      <c r="D11" s="27">
        <v>100</v>
      </c>
      <c r="E11" s="35">
        <v>91.87</v>
      </c>
      <c r="F11" s="27">
        <v>100</v>
      </c>
      <c r="G11" s="27">
        <f t="shared" si="0"/>
        <v>94.308999999999997</v>
      </c>
      <c r="H11" s="27">
        <v>0.7</v>
      </c>
      <c r="I11" s="27">
        <v>4.5</v>
      </c>
      <c r="J11" s="27"/>
      <c r="K11" s="27"/>
      <c r="L11" s="27"/>
      <c r="M11" s="27"/>
      <c r="N11" s="27">
        <f t="shared" si="1"/>
        <v>5.2</v>
      </c>
      <c r="O11" s="27">
        <f t="shared" si="2"/>
        <v>99.509</v>
      </c>
    </row>
    <row r="12" spans="1:17" s="28" customFormat="1" ht="21.75" customHeight="1">
      <c r="A12" s="21">
        <v>9</v>
      </c>
      <c r="B12" s="26" t="s">
        <v>203</v>
      </c>
      <c r="C12" s="26" t="s">
        <v>204</v>
      </c>
      <c r="D12" s="27">
        <v>100</v>
      </c>
      <c r="E12" s="35">
        <v>91</v>
      </c>
      <c r="F12" s="27">
        <v>100</v>
      </c>
      <c r="G12" s="27">
        <f t="shared" si="0"/>
        <v>93.699999999999989</v>
      </c>
      <c r="H12" s="27">
        <v>0.7</v>
      </c>
      <c r="I12" s="27">
        <v>1.5</v>
      </c>
      <c r="J12" s="27">
        <v>3</v>
      </c>
      <c r="K12" s="27"/>
      <c r="L12" s="27"/>
      <c r="M12" s="27"/>
      <c r="N12" s="27">
        <f t="shared" si="1"/>
        <v>5.2</v>
      </c>
      <c r="O12" s="27">
        <f t="shared" si="2"/>
        <v>98.899999999999991</v>
      </c>
    </row>
    <row r="13" spans="1:17" s="28" customFormat="1" ht="21.75" customHeight="1">
      <c r="A13" s="21">
        <v>10</v>
      </c>
      <c r="B13" s="26" t="s">
        <v>205</v>
      </c>
      <c r="C13" s="26" t="s">
        <v>206</v>
      </c>
      <c r="D13" s="27">
        <v>100</v>
      </c>
      <c r="E13" s="35">
        <v>90.8</v>
      </c>
      <c r="F13" s="27">
        <v>100</v>
      </c>
      <c r="G13" s="27">
        <f t="shared" si="0"/>
        <v>93.56</v>
      </c>
      <c r="H13" s="27">
        <v>1</v>
      </c>
      <c r="I13" s="27">
        <v>4.5</v>
      </c>
      <c r="J13" s="27"/>
      <c r="K13" s="27"/>
      <c r="L13" s="27"/>
      <c r="M13" s="27"/>
      <c r="N13" s="27">
        <f t="shared" si="1"/>
        <v>5.5</v>
      </c>
      <c r="O13" s="27">
        <f t="shared" si="2"/>
        <v>99.06</v>
      </c>
    </row>
    <row r="14" spans="1:17" s="28" customFormat="1" ht="21.75" customHeight="1">
      <c r="A14" s="21">
        <v>11</v>
      </c>
      <c r="B14" s="26" t="s">
        <v>207</v>
      </c>
      <c r="C14" s="26" t="s">
        <v>208</v>
      </c>
      <c r="D14" s="27">
        <v>100</v>
      </c>
      <c r="E14" s="35">
        <v>90.8</v>
      </c>
      <c r="F14" s="27">
        <v>100</v>
      </c>
      <c r="G14" s="27">
        <f t="shared" si="0"/>
        <v>93.56</v>
      </c>
      <c r="H14" s="27">
        <v>0.7</v>
      </c>
      <c r="I14" s="27">
        <v>4.5</v>
      </c>
      <c r="J14" s="27"/>
      <c r="K14" s="27"/>
      <c r="L14" s="27"/>
      <c r="M14" s="27"/>
      <c r="N14" s="27">
        <f t="shared" si="1"/>
        <v>5.2</v>
      </c>
      <c r="O14" s="27">
        <f t="shared" si="2"/>
        <v>98.76</v>
      </c>
    </row>
    <row r="15" spans="1:17" s="28" customFormat="1" ht="21.75" customHeight="1">
      <c r="A15" s="21">
        <v>12</v>
      </c>
      <c r="B15" s="26" t="s">
        <v>209</v>
      </c>
      <c r="C15" s="26" t="s">
        <v>210</v>
      </c>
      <c r="D15" s="27">
        <v>100</v>
      </c>
      <c r="E15" s="35">
        <v>86.33</v>
      </c>
      <c r="F15" s="27">
        <v>100</v>
      </c>
      <c r="G15" s="27">
        <f t="shared" si="0"/>
        <v>90.430999999999997</v>
      </c>
      <c r="H15" s="27">
        <v>0</v>
      </c>
      <c r="I15" s="27">
        <v>3.5</v>
      </c>
      <c r="J15" s="27">
        <v>3</v>
      </c>
      <c r="K15" s="27"/>
      <c r="L15" s="27"/>
      <c r="M15" s="27"/>
      <c r="N15" s="27">
        <f t="shared" si="1"/>
        <v>6.5</v>
      </c>
      <c r="O15" s="27">
        <f t="shared" si="2"/>
        <v>96.930999999999997</v>
      </c>
      <c r="Q15" s="28" t="s">
        <v>42</v>
      </c>
    </row>
    <row r="16" spans="1:17" s="28" customFormat="1" ht="21.75" customHeight="1">
      <c r="A16" s="21">
        <v>13</v>
      </c>
      <c r="B16" s="26" t="s">
        <v>211</v>
      </c>
      <c r="C16" s="26" t="s">
        <v>212</v>
      </c>
      <c r="D16" s="27">
        <v>100</v>
      </c>
      <c r="E16" s="35">
        <v>84.4</v>
      </c>
      <c r="F16" s="27">
        <v>100</v>
      </c>
      <c r="G16" s="27">
        <f t="shared" si="0"/>
        <v>89.08</v>
      </c>
      <c r="H16" s="27">
        <v>1</v>
      </c>
      <c r="I16" s="27">
        <v>1.5</v>
      </c>
      <c r="J16" s="27">
        <v>2.5</v>
      </c>
      <c r="K16" s="27"/>
      <c r="L16" s="27"/>
      <c r="M16" s="27"/>
      <c r="N16" s="27">
        <f t="shared" si="1"/>
        <v>5</v>
      </c>
      <c r="O16" s="27">
        <f t="shared" si="2"/>
        <v>94.08</v>
      </c>
    </row>
    <row r="17" spans="1:15" s="28" customFormat="1" ht="21.75" customHeight="1">
      <c r="A17" s="21">
        <v>14</v>
      </c>
      <c r="B17" s="26" t="s">
        <v>213</v>
      </c>
      <c r="C17" s="26" t="s">
        <v>214</v>
      </c>
      <c r="D17" s="27">
        <v>100</v>
      </c>
      <c r="E17" s="35">
        <v>89.31</v>
      </c>
      <c r="F17" s="27">
        <v>100</v>
      </c>
      <c r="G17" s="27">
        <f t="shared" si="0"/>
        <v>92.516999999999996</v>
      </c>
      <c r="H17" s="27"/>
      <c r="I17" s="27">
        <v>1.5</v>
      </c>
      <c r="J17" s="27">
        <v>2.5</v>
      </c>
      <c r="K17" s="27"/>
      <c r="L17" s="27"/>
      <c r="M17" s="27"/>
      <c r="N17" s="27">
        <f t="shared" si="1"/>
        <v>4</v>
      </c>
      <c r="O17" s="27">
        <f t="shared" si="2"/>
        <v>96.516999999999996</v>
      </c>
    </row>
    <row r="18" spans="1:15" s="28" customFormat="1" ht="21.75" customHeight="1">
      <c r="A18" s="21">
        <v>15</v>
      </c>
      <c r="B18" s="26" t="s">
        <v>215</v>
      </c>
      <c r="C18" s="26" t="s">
        <v>216</v>
      </c>
      <c r="D18" s="27">
        <v>100</v>
      </c>
      <c r="E18" s="35">
        <v>89.87</v>
      </c>
      <c r="F18" s="27">
        <v>100</v>
      </c>
      <c r="G18" s="27">
        <f t="shared" si="0"/>
        <v>92.908999999999992</v>
      </c>
      <c r="H18" s="27"/>
      <c r="I18" s="27">
        <v>3.5</v>
      </c>
      <c r="J18" s="27"/>
      <c r="K18" s="27"/>
      <c r="L18" s="27"/>
      <c r="M18" s="27"/>
      <c r="N18" s="27">
        <f t="shared" si="1"/>
        <v>3.5</v>
      </c>
      <c r="O18" s="27">
        <f t="shared" si="2"/>
        <v>96.408999999999992</v>
      </c>
    </row>
    <row r="19" spans="1:15" s="28" customFormat="1" ht="21.75" customHeight="1">
      <c r="A19" s="21">
        <v>16</v>
      </c>
      <c r="B19" s="26" t="s">
        <v>217</v>
      </c>
      <c r="C19" s="26" t="s">
        <v>218</v>
      </c>
      <c r="D19" s="27">
        <v>100</v>
      </c>
      <c r="E19" s="35">
        <v>88.69</v>
      </c>
      <c r="F19" s="27">
        <v>100</v>
      </c>
      <c r="G19" s="27">
        <f t="shared" si="0"/>
        <v>92.082999999999998</v>
      </c>
      <c r="H19" s="27"/>
      <c r="I19" s="27">
        <v>1.5</v>
      </c>
      <c r="J19" s="27">
        <v>2.5</v>
      </c>
      <c r="K19" s="27"/>
      <c r="L19" s="27"/>
      <c r="M19" s="27"/>
      <c r="N19" s="27">
        <f t="shared" si="1"/>
        <v>4</v>
      </c>
      <c r="O19" s="27">
        <f t="shared" si="2"/>
        <v>96.082999999999998</v>
      </c>
    </row>
    <row r="20" spans="1:15" s="28" customFormat="1" ht="21.75" customHeight="1">
      <c r="A20" s="21">
        <v>17</v>
      </c>
      <c r="B20" s="26" t="s">
        <v>219</v>
      </c>
      <c r="C20" s="26" t="s">
        <v>220</v>
      </c>
      <c r="D20" s="27">
        <v>100</v>
      </c>
      <c r="E20" s="35">
        <v>85.56</v>
      </c>
      <c r="F20" s="27">
        <v>100</v>
      </c>
      <c r="G20" s="27">
        <f t="shared" si="0"/>
        <v>89.891999999999996</v>
      </c>
      <c r="H20" s="27"/>
      <c r="I20" s="27">
        <v>1.5</v>
      </c>
      <c r="J20" s="27">
        <v>2.5</v>
      </c>
      <c r="K20" s="27"/>
      <c r="L20" s="27"/>
      <c r="M20" s="27"/>
      <c r="N20" s="27">
        <f t="shared" si="1"/>
        <v>4</v>
      </c>
      <c r="O20" s="27">
        <f t="shared" si="2"/>
        <v>93.891999999999996</v>
      </c>
    </row>
    <row r="21" spans="1:15" s="28" customFormat="1" ht="21.75" customHeight="1">
      <c r="A21" s="21">
        <v>18</v>
      </c>
      <c r="B21" s="26" t="s">
        <v>221</v>
      </c>
      <c r="C21" s="26" t="s">
        <v>222</v>
      </c>
      <c r="D21" s="27">
        <v>100</v>
      </c>
      <c r="E21" s="35">
        <v>87.25</v>
      </c>
      <c r="F21" s="27">
        <v>100</v>
      </c>
      <c r="G21" s="27">
        <f t="shared" si="0"/>
        <v>91.074999999999989</v>
      </c>
      <c r="H21" s="27"/>
      <c r="I21" s="27">
        <v>4</v>
      </c>
      <c r="J21" s="27"/>
      <c r="K21" s="27"/>
      <c r="L21" s="27"/>
      <c r="M21" s="27"/>
      <c r="N21" s="27">
        <f t="shared" si="1"/>
        <v>4</v>
      </c>
      <c r="O21" s="27">
        <f t="shared" si="2"/>
        <v>95.074999999999989</v>
      </c>
    </row>
    <row r="22" spans="1:15" s="28" customFormat="1" ht="21.75" customHeight="1">
      <c r="A22" s="21">
        <v>19</v>
      </c>
      <c r="B22" s="26" t="s">
        <v>223</v>
      </c>
      <c r="C22" s="26" t="s">
        <v>224</v>
      </c>
      <c r="D22" s="27">
        <v>100</v>
      </c>
      <c r="E22" s="35">
        <v>82.59</v>
      </c>
      <c r="F22" s="27">
        <v>100</v>
      </c>
      <c r="G22" s="27">
        <f t="shared" si="0"/>
        <v>87.812999999999988</v>
      </c>
      <c r="H22" s="27"/>
      <c r="I22" s="27">
        <v>1.5</v>
      </c>
      <c r="J22" s="27">
        <v>2.5</v>
      </c>
      <c r="K22" s="27"/>
      <c r="L22" s="27"/>
      <c r="M22" s="27"/>
      <c r="N22" s="27">
        <f t="shared" si="1"/>
        <v>4</v>
      </c>
      <c r="O22" s="27">
        <f t="shared" si="2"/>
        <v>91.812999999999988</v>
      </c>
    </row>
    <row r="23" spans="1:15" s="28" customFormat="1" ht="21.75" customHeight="1">
      <c r="A23" s="21">
        <v>20</v>
      </c>
      <c r="B23" s="26" t="s">
        <v>225</v>
      </c>
      <c r="C23" s="26" t="s">
        <v>226</v>
      </c>
      <c r="D23" s="27">
        <v>100</v>
      </c>
      <c r="E23" s="35">
        <v>82.4</v>
      </c>
      <c r="F23" s="27">
        <v>100</v>
      </c>
      <c r="G23" s="27">
        <f t="shared" si="0"/>
        <v>87.68</v>
      </c>
      <c r="H23" s="27"/>
      <c r="I23" s="27">
        <v>1.5</v>
      </c>
      <c r="J23" s="27">
        <v>2.5</v>
      </c>
      <c r="K23" s="27"/>
      <c r="L23" s="27"/>
      <c r="M23" s="27"/>
      <c r="N23" s="27">
        <f t="shared" si="1"/>
        <v>4</v>
      </c>
      <c r="O23" s="27">
        <f t="shared" si="2"/>
        <v>91.68</v>
      </c>
    </row>
    <row r="24" spans="1:15" s="28" customFormat="1" ht="21.75" customHeight="1">
      <c r="A24" s="21">
        <v>21</v>
      </c>
      <c r="B24" s="26" t="s">
        <v>227</v>
      </c>
      <c r="C24" s="26" t="s">
        <v>228</v>
      </c>
      <c r="D24" s="27">
        <v>100</v>
      </c>
      <c r="E24" s="35">
        <v>80.59</v>
      </c>
      <c r="F24" s="27">
        <v>100</v>
      </c>
      <c r="G24" s="27">
        <f t="shared" si="0"/>
        <v>86.412999999999997</v>
      </c>
      <c r="H24" s="27"/>
      <c r="I24" s="27">
        <v>1.5</v>
      </c>
      <c r="J24" s="27">
        <v>3</v>
      </c>
      <c r="K24" s="27"/>
      <c r="L24" s="27"/>
      <c r="M24" s="27"/>
      <c r="N24" s="27">
        <f t="shared" si="1"/>
        <v>4.5</v>
      </c>
      <c r="O24" s="27">
        <f t="shared" si="2"/>
        <v>90.912999999999997</v>
      </c>
    </row>
    <row r="25" spans="1:15" s="28" customFormat="1" ht="21.75" customHeight="1">
      <c r="A25" s="21">
        <v>22</v>
      </c>
      <c r="B25" s="26" t="s">
        <v>229</v>
      </c>
      <c r="C25" s="26" t="s">
        <v>230</v>
      </c>
      <c r="D25" s="27">
        <v>100</v>
      </c>
      <c r="E25" s="35">
        <v>83.07</v>
      </c>
      <c r="F25" s="27">
        <v>100</v>
      </c>
      <c r="G25" s="27">
        <f t="shared" si="0"/>
        <v>88.149000000000001</v>
      </c>
      <c r="H25" s="27"/>
      <c r="I25" s="27">
        <v>2.5</v>
      </c>
      <c r="J25" s="27"/>
      <c r="K25" s="27"/>
      <c r="L25" s="27"/>
      <c r="M25" s="27"/>
      <c r="N25" s="27">
        <f t="shared" si="1"/>
        <v>2.5</v>
      </c>
      <c r="O25" s="27">
        <f t="shared" si="2"/>
        <v>90.649000000000001</v>
      </c>
    </row>
    <row r="26" spans="1:15" s="28" customFormat="1" ht="21.75" customHeight="1">
      <c r="A26" s="21">
        <v>23</v>
      </c>
      <c r="B26" s="26" t="s">
        <v>231</v>
      </c>
      <c r="C26" s="26" t="s">
        <v>232</v>
      </c>
      <c r="D26" s="27">
        <v>100</v>
      </c>
      <c r="E26" s="35">
        <v>84.27</v>
      </c>
      <c r="F26" s="27">
        <v>100</v>
      </c>
      <c r="G26" s="27">
        <f t="shared" si="0"/>
        <v>88.98899999999999</v>
      </c>
      <c r="H26" s="27"/>
      <c r="I26" s="27">
        <v>1.5</v>
      </c>
      <c r="J26" s="27"/>
      <c r="K26" s="27"/>
      <c r="L26" s="27"/>
      <c r="M26" s="27"/>
      <c r="N26" s="27">
        <f t="shared" si="1"/>
        <v>1.5</v>
      </c>
      <c r="O26" s="27">
        <f t="shared" si="2"/>
        <v>90.48899999999999</v>
      </c>
    </row>
    <row r="27" spans="1:15" s="28" customFormat="1" ht="21.75" customHeight="1">
      <c r="A27" s="21">
        <v>24</v>
      </c>
      <c r="B27" s="26" t="s">
        <v>233</v>
      </c>
      <c r="C27" s="26" t="s">
        <v>234</v>
      </c>
      <c r="D27" s="27">
        <v>100</v>
      </c>
      <c r="E27" s="35">
        <v>80.430000000000007</v>
      </c>
      <c r="F27" s="27">
        <v>100</v>
      </c>
      <c r="G27" s="27">
        <f t="shared" si="0"/>
        <v>86.301000000000002</v>
      </c>
      <c r="H27" s="27"/>
      <c r="I27" s="27">
        <v>1.5</v>
      </c>
      <c r="J27" s="27">
        <v>2.5</v>
      </c>
      <c r="K27" s="27"/>
      <c r="L27" s="27"/>
      <c r="M27" s="27"/>
      <c r="N27" s="27">
        <f t="shared" si="1"/>
        <v>4</v>
      </c>
      <c r="O27" s="27">
        <f t="shared" si="2"/>
        <v>90.301000000000002</v>
      </c>
    </row>
    <row r="28" spans="1:15" s="28" customFormat="1" ht="21.75" customHeight="1">
      <c r="A28" s="21">
        <v>25</v>
      </c>
      <c r="B28" s="26" t="s">
        <v>235</v>
      </c>
      <c r="C28" s="26" t="s">
        <v>236</v>
      </c>
      <c r="D28" s="27">
        <v>100</v>
      </c>
      <c r="E28" s="35">
        <v>81.599999999999994</v>
      </c>
      <c r="F28" s="27">
        <v>100</v>
      </c>
      <c r="G28" s="27">
        <f t="shared" si="0"/>
        <v>87.11999999999999</v>
      </c>
      <c r="H28" s="27"/>
      <c r="I28" s="27">
        <v>2.5</v>
      </c>
      <c r="J28" s="27"/>
      <c r="K28" s="27"/>
      <c r="L28" s="27"/>
      <c r="M28" s="27"/>
      <c r="N28" s="27">
        <f t="shared" si="1"/>
        <v>2.5</v>
      </c>
      <c r="O28" s="27">
        <f t="shared" si="2"/>
        <v>89.61999999999999</v>
      </c>
    </row>
    <row r="29" spans="1:15" s="28" customFormat="1" ht="21.75" customHeight="1">
      <c r="A29" s="21">
        <v>26</v>
      </c>
      <c r="B29" s="26" t="s">
        <v>237</v>
      </c>
      <c r="C29" s="26" t="s">
        <v>238</v>
      </c>
      <c r="D29" s="27">
        <v>100</v>
      </c>
      <c r="E29" s="35">
        <v>83</v>
      </c>
      <c r="F29" s="27">
        <v>100</v>
      </c>
      <c r="G29" s="27">
        <f t="shared" si="0"/>
        <v>88.1</v>
      </c>
      <c r="H29" s="27"/>
      <c r="I29" s="27">
        <v>1.5</v>
      </c>
      <c r="J29" s="27"/>
      <c r="K29" s="27"/>
      <c r="L29" s="27"/>
      <c r="M29" s="27"/>
      <c r="N29" s="27">
        <f t="shared" si="1"/>
        <v>1.5</v>
      </c>
      <c r="O29" s="27">
        <f t="shared" si="2"/>
        <v>89.6</v>
      </c>
    </row>
    <row r="30" spans="1:15" s="28" customFormat="1" ht="20.100000000000001" customHeight="1">
      <c r="A30" s="21">
        <v>27</v>
      </c>
      <c r="B30" s="26" t="s">
        <v>239</v>
      </c>
      <c r="C30" s="26" t="s">
        <v>240</v>
      </c>
      <c r="D30" s="27">
        <v>100</v>
      </c>
      <c r="E30" s="35">
        <v>81.53</v>
      </c>
      <c r="F30" s="27">
        <v>100</v>
      </c>
      <c r="G30" s="27">
        <f t="shared" si="0"/>
        <v>87.070999999999998</v>
      </c>
      <c r="H30" s="27"/>
      <c r="I30" s="27">
        <v>1.5</v>
      </c>
      <c r="J30" s="27"/>
      <c r="K30" s="27"/>
      <c r="L30" s="27"/>
      <c r="M30" s="27"/>
      <c r="N30" s="27">
        <f t="shared" si="1"/>
        <v>1.5</v>
      </c>
      <c r="O30" s="27">
        <f t="shared" si="2"/>
        <v>88.570999999999998</v>
      </c>
    </row>
    <row r="31" spans="1:15" s="28" customFormat="1" ht="20.100000000000001" customHeight="1">
      <c r="A31" s="21">
        <v>28</v>
      </c>
      <c r="B31" s="26" t="s">
        <v>241</v>
      </c>
      <c r="C31" s="26" t="s">
        <v>242</v>
      </c>
      <c r="D31" s="27">
        <v>100</v>
      </c>
      <c r="E31" s="35">
        <v>81.069999999999993</v>
      </c>
      <c r="F31" s="27">
        <v>100</v>
      </c>
      <c r="G31" s="27">
        <f t="shared" si="0"/>
        <v>86.748999999999995</v>
      </c>
      <c r="H31" s="27"/>
      <c r="I31" s="27">
        <v>1.5</v>
      </c>
      <c r="J31" s="27"/>
      <c r="K31" s="27"/>
      <c r="L31" s="27"/>
      <c r="M31" s="27"/>
      <c r="N31" s="27">
        <f t="shared" si="1"/>
        <v>1.5</v>
      </c>
      <c r="O31" s="27">
        <f t="shared" si="2"/>
        <v>88.248999999999995</v>
      </c>
    </row>
    <row r="32" spans="1:15" s="28" customFormat="1" ht="20.100000000000001" customHeight="1">
      <c r="A32" s="21">
        <v>29</v>
      </c>
      <c r="B32" s="29" t="s">
        <v>243</v>
      </c>
      <c r="C32" s="26" t="s">
        <v>244</v>
      </c>
      <c r="D32" s="27">
        <v>100</v>
      </c>
      <c r="E32" s="18">
        <v>69.81</v>
      </c>
      <c r="F32" s="27">
        <v>100</v>
      </c>
      <c r="G32" s="27">
        <f t="shared" si="0"/>
        <v>78.86699999999999</v>
      </c>
      <c r="H32" s="27">
        <v>1</v>
      </c>
      <c r="I32" s="27"/>
      <c r="J32" s="27"/>
      <c r="K32" s="27"/>
      <c r="L32" s="27"/>
      <c r="M32" s="27"/>
      <c r="N32" s="27">
        <f t="shared" si="1"/>
        <v>1</v>
      </c>
      <c r="O32" s="27">
        <f t="shared" si="2"/>
        <v>79.86699999999999</v>
      </c>
    </row>
    <row r="33" spans="1:15" s="28" customFormat="1" ht="20.100000000000001" customHeight="1">
      <c r="A33" s="21">
        <v>30</v>
      </c>
      <c r="B33" s="26" t="s">
        <v>245</v>
      </c>
      <c r="C33" s="26" t="s">
        <v>246</v>
      </c>
      <c r="D33" s="27">
        <v>100</v>
      </c>
      <c r="E33" s="35">
        <v>75.88</v>
      </c>
      <c r="F33" s="27">
        <v>100</v>
      </c>
      <c r="G33" s="27">
        <f t="shared" si="0"/>
        <v>83.115999999999985</v>
      </c>
      <c r="H33" s="27"/>
      <c r="I33" s="27">
        <v>1.5</v>
      </c>
      <c r="J33" s="27"/>
      <c r="K33" s="27"/>
      <c r="L33" s="27"/>
      <c r="M33" s="27"/>
      <c r="N33" s="27">
        <f t="shared" si="1"/>
        <v>1.5</v>
      </c>
      <c r="O33" s="27">
        <f t="shared" si="2"/>
        <v>84.615999999999985</v>
      </c>
    </row>
    <row r="34" spans="1:15" s="28" customFormat="1" ht="20.100000000000001" customHeight="1">
      <c r="A34" s="21">
        <v>31</v>
      </c>
      <c r="B34" s="26" t="s">
        <v>247</v>
      </c>
      <c r="C34" s="26" t="s">
        <v>248</v>
      </c>
      <c r="D34" s="27">
        <v>100</v>
      </c>
      <c r="E34" s="35">
        <v>75.13</v>
      </c>
      <c r="F34" s="27">
        <v>100</v>
      </c>
      <c r="G34" s="27">
        <f t="shared" si="0"/>
        <v>82.590999999999994</v>
      </c>
      <c r="H34" s="27"/>
      <c r="I34" s="27">
        <v>1.5</v>
      </c>
      <c r="J34" s="27"/>
      <c r="K34" s="27"/>
      <c r="L34" s="27"/>
      <c r="M34" s="27"/>
      <c r="N34" s="27">
        <f t="shared" si="1"/>
        <v>1.5</v>
      </c>
      <c r="O34" s="27">
        <f t="shared" si="2"/>
        <v>84.090999999999994</v>
      </c>
    </row>
    <row r="35" spans="1:15" s="28" customFormat="1" ht="20.100000000000001" customHeight="1">
      <c r="A35" s="21">
        <v>32</v>
      </c>
      <c r="B35" s="26" t="s">
        <v>249</v>
      </c>
      <c r="C35" s="26" t="s">
        <v>250</v>
      </c>
      <c r="D35" s="27">
        <v>100</v>
      </c>
      <c r="E35" s="35">
        <v>76.53</v>
      </c>
      <c r="F35" s="27">
        <v>100</v>
      </c>
      <c r="G35" s="27">
        <f t="shared" si="0"/>
        <v>83.570999999999998</v>
      </c>
      <c r="H35" s="27"/>
      <c r="I35" s="27"/>
      <c r="J35" s="27"/>
      <c r="K35" s="27"/>
      <c r="L35" s="27"/>
      <c r="M35" s="27"/>
      <c r="N35" s="27">
        <f t="shared" si="1"/>
        <v>0</v>
      </c>
      <c r="O35" s="27">
        <f t="shared" si="2"/>
        <v>83.570999999999998</v>
      </c>
    </row>
    <row r="36" spans="1:15" s="28" customFormat="1" ht="20.100000000000001" customHeight="1">
      <c r="A36" s="21">
        <v>33</v>
      </c>
      <c r="B36" s="26" t="s">
        <v>251</v>
      </c>
      <c r="C36" s="26" t="s">
        <v>252</v>
      </c>
      <c r="D36" s="27">
        <v>100</v>
      </c>
      <c r="E36" s="35">
        <v>73.75</v>
      </c>
      <c r="F36" s="27">
        <v>100</v>
      </c>
      <c r="G36" s="27">
        <f t="shared" si="0"/>
        <v>81.625</v>
      </c>
      <c r="H36" s="27"/>
      <c r="I36" s="27"/>
      <c r="J36" s="27"/>
      <c r="K36" s="27"/>
      <c r="L36" s="27"/>
      <c r="M36" s="27"/>
      <c r="N36" s="27">
        <f t="shared" si="1"/>
        <v>0</v>
      </c>
      <c r="O36" s="27">
        <f t="shared" si="2"/>
        <v>81.625</v>
      </c>
    </row>
    <row r="37" spans="1:15" s="28" customFormat="1" ht="20.100000000000001" customHeight="1">
      <c r="A37" s="27">
        <v>34</v>
      </c>
      <c r="B37" s="26" t="s">
        <v>253</v>
      </c>
      <c r="C37" s="26" t="s">
        <v>254</v>
      </c>
      <c r="D37" s="27">
        <v>100</v>
      </c>
      <c r="E37" s="18">
        <v>64.13</v>
      </c>
      <c r="F37" s="27">
        <v>100</v>
      </c>
      <c r="G37" s="27">
        <f t="shared" si="0"/>
        <v>74.890999999999991</v>
      </c>
      <c r="H37" s="27"/>
      <c r="I37" s="27">
        <v>2.5</v>
      </c>
      <c r="J37" s="27"/>
      <c r="K37" s="27"/>
      <c r="L37" s="27"/>
      <c r="M37" s="27"/>
      <c r="N37" s="27">
        <f t="shared" si="1"/>
        <v>2.5</v>
      </c>
      <c r="O37" s="27">
        <f t="shared" si="2"/>
        <v>77.390999999999991</v>
      </c>
    </row>
    <row r="38" spans="1:15" s="28" customFormat="1" ht="20.100000000000001" customHeight="1">
      <c r="A38" s="21"/>
      <c r="B38" s="27"/>
      <c r="C38" s="27"/>
      <c r="D38" s="19"/>
      <c r="E38" s="27"/>
      <c r="F38" s="21"/>
      <c r="G38" s="21"/>
      <c r="H38" s="21"/>
      <c r="I38" s="36"/>
      <c r="J38" s="19"/>
      <c r="K38" s="21"/>
      <c r="L38" s="21"/>
      <c r="M38" s="19"/>
      <c r="N38" s="21"/>
      <c r="O38" s="21"/>
    </row>
    <row r="39" spans="1:15" s="28" customFormat="1" ht="20.100000000000001" customHeight="1">
      <c r="A39" s="21"/>
      <c r="B39" s="21"/>
      <c r="C39" s="21"/>
      <c r="D39" s="19"/>
      <c r="E39" s="21"/>
      <c r="F39" s="21"/>
      <c r="G39" s="21"/>
      <c r="H39" s="21"/>
      <c r="I39" s="36"/>
      <c r="J39" s="19"/>
      <c r="K39" s="21"/>
      <c r="L39" s="21"/>
      <c r="M39" s="19"/>
      <c r="N39" s="21"/>
      <c r="O39" s="21"/>
    </row>
    <row r="40" spans="1:15" s="28" customFormat="1" ht="20.100000000000001" customHeight="1">
      <c r="A40" s="21"/>
      <c r="B40" s="21"/>
      <c r="C40" s="21"/>
      <c r="D40" s="19"/>
      <c r="E40" s="21"/>
      <c r="F40" s="21"/>
      <c r="G40" s="21"/>
      <c r="H40" s="21"/>
      <c r="I40" s="36"/>
      <c r="J40" s="19"/>
      <c r="K40" s="21"/>
      <c r="L40" s="21"/>
      <c r="M40" s="19"/>
      <c r="N40" s="21"/>
      <c r="O40" s="21"/>
    </row>
    <row r="41" spans="1:15" s="28" customFormat="1" ht="20.100000000000001" customHeight="1">
      <c r="A41" s="21"/>
      <c r="B41" s="21"/>
      <c r="C41" s="21"/>
      <c r="D41" s="19"/>
      <c r="E41" s="21"/>
      <c r="F41" s="21"/>
      <c r="G41" s="21"/>
      <c r="H41" s="19"/>
      <c r="I41" s="36"/>
      <c r="J41" s="19"/>
      <c r="K41" s="19"/>
      <c r="L41" s="19"/>
      <c r="M41" s="19"/>
      <c r="N41" s="19"/>
      <c r="O41" s="21"/>
    </row>
    <row r="42" spans="1:15" s="28" customFormat="1">
      <c r="D42" s="30"/>
      <c r="I42" s="31"/>
      <c r="J42" s="30"/>
      <c r="M42" s="30"/>
    </row>
    <row r="43" spans="1:15" s="28" customFormat="1">
      <c r="D43" s="30"/>
      <c r="I43" s="31"/>
      <c r="J43" s="30"/>
      <c r="M43" s="30"/>
    </row>
    <row r="44" spans="1:15" s="28" customFormat="1">
      <c r="D44" s="30"/>
      <c r="I44" s="31"/>
      <c r="J44" s="30"/>
      <c r="M44" s="30"/>
    </row>
    <row r="45" spans="1:15" s="28" customFormat="1">
      <c r="D45" s="30"/>
      <c r="I45" s="31"/>
      <c r="J45" s="30"/>
      <c r="M45" s="30"/>
    </row>
    <row r="46" spans="1:15" s="28" customFormat="1">
      <c r="D46" s="30"/>
      <c r="I46" s="31"/>
      <c r="J46" s="30"/>
      <c r="M46" s="30"/>
    </row>
    <row r="47" spans="1:15" s="28" customFormat="1">
      <c r="D47" s="30"/>
      <c r="I47" s="31"/>
      <c r="J47" s="30"/>
      <c r="M47" s="30"/>
    </row>
    <row r="48" spans="1:15" s="28" customFormat="1">
      <c r="D48" s="30"/>
      <c r="I48" s="31"/>
      <c r="J48" s="30"/>
      <c r="M48" s="30"/>
    </row>
    <row r="49" spans="4:13" s="28" customFormat="1">
      <c r="D49" s="30"/>
      <c r="I49" s="31"/>
      <c r="J49" s="30"/>
      <c r="M49" s="30"/>
    </row>
    <row r="50" spans="4:13" s="28" customFormat="1">
      <c r="D50" s="30"/>
      <c r="I50" s="31"/>
      <c r="J50" s="30"/>
      <c r="M50" s="30"/>
    </row>
    <row r="51" spans="4:13" s="28" customFormat="1">
      <c r="D51" s="30"/>
      <c r="I51" s="31"/>
      <c r="J51" s="30"/>
      <c r="M51" s="30"/>
    </row>
    <row r="52" spans="4:13" s="28" customFormat="1">
      <c r="D52" s="30"/>
      <c r="I52" s="31"/>
      <c r="J52" s="30"/>
      <c r="M52" s="30"/>
    </row>
    <row r="53" spans="4:13" s="28" customFormat="1">
      <c r="D53" s="30"/>
      <c r="I53" s="31"/>
      <c r="J53" s="30"/>
      <c r="M53" s="30"/>
    </row>
    <row r="54" spans="4:13" s="28" customFormat="1">
      <c r="D54" s="30"/>
      <c r="I54" s="31"/>
      <c r="J54" s="30"/>
      <c r="M54" s="30"/>
    </row>
    <row r="55" spans="4:13" s="28" customFormat="1">
      <c r="D55" s="30"/>
      <c r="I55" s="31"/>
      <c r="J55" s="30"/>
      <c r="M55" s="30"/>
    </row>
    <row r="56" spans="4:13" s="28" customFormat="1">
      <c r="D56" s="30"/>
      <c r="I56" s="31"/>
      <c r="J56" s="30"/>
      <c r="M56" s="30"/>
    </row>
    <row r="57" spans="4:13" s="28" customFormat="1">
      <c r="D57" s="30"/>
      <c r="I57" s="31"/>
      <c r="J57" s="30"/>
      <c r="M57" s="30"/>
    </row>
    <row r="58" spans="4:13" s="28" customFormat="1">
      <c r="D58" s="30"/>
      <c r="I58" s="31"/>
      <c r="J58" s="30"/>
      <c r="M58" s="30"/>
    </row>
    <row r="59" spans="4:13" s="28" customFormat="1">
      <c r="D59" s="30"/>
      <c r="I59" s="31"/>
      <c r="J59" s="30"/>
      <c r="M59" s="30"/>
    </row>
    <row r="60" spans="4:13" s="28" customFormat="1">
      <c r="D60" s="30"/>
      <c r="I60" s="31"/>
      <c r="J60" s="30"/>
      <c r="M60" s="30"/>
    </row>
    <row r="61" spans="4:13" s="28" customFormat="1">
      <c r="D61" s="30"/>
      <c r="I61" s="31"/>
      <c r="J61" s="30"/>
      <c r="M61" s="30"/>
    </row>
    <row r="62" spans="4:13" s="28" customFormat="1">
      <c r="D62" s="30"/>
      <c r="I62" s="31"/>
      <c r="J62" s="30"/>
      <c r="M62" s="30"/>
    </row>
    <row r="63" spans="4:13" s="28" customFormat="1">
      <c r="D63" s="30"/>
      <c r="I63" s="31"/>
      <c r="J63" s="30"/>
      <c r="M63" s="30"/>
    </row>
    <row r="64" spans="4:13" s="28" customFormat="1">
      <c r="D64" s="30"/>
      <c r="I64" s="31"/>
      <c r="J64" s="30"/>
      <c r="M64" s="30"/>
    </row>
    <row r="65" spans="4:13" s="28" customFormat="1">
      <c r="D65" s="30"/>
      <c r="I65" s="31"/>
      <c r="J65" s="30"/>
      <c r="M65" s="30"/>
    </row>
    <row r="66" spans="4:13" s="28" customFormat="1">
      <c r="D66" s="30"/>
      <c r="I66" s="31"/>
      <c r="J66" s="30"/>
      <c r="M66" s="30"/>
    </row>
    <row r="67" spans="4:13" s="28" customFormat="1">
      <c r="D67" s="30"/>
      <c r="I67" s="31"/>
      <c r="J67" s="30"/>
      <c r="M67" s="30"/>
    </row>
    <row r="68" spans="4:13" s="28" customFormat="1">
      <c r="D68" s="30"/>
      <c r="I68" s="31"/>
      <c r="J68" s="30"/>
      <c r="M68" s="30"/>
    </row>
    <row r="69" spans="4:13" s="28" customFormat="1">
      <c r="D69" s="30"/>
      <c r="I69" s="31"/>
      <c r="J69" s="30"/>
      <c r="M69" s="30"/>
    </row>
    <row r="70" spans="4:13" s="28" customFormat="1">
      <c r="D70" s="30"/>
      <c r="I70" s="31"/>
      <c r="J70" s="30"/>
      <c r="M70" s="30"/>
    </row>
    <row r="71" spans="4:13" s="28" customFormat="1">
      <c r="D71" s="30"/>
      <c r="I71" s="31"/>
      <c r="J71" s="30"/>
      <c r="M71" s="30"/>
    </row>
  </sheetData>
  <autoFilter ref="A3:Q3">
    <sortState ref="A5:Q37">
      <sortCondition ref="A3"/>
    </sortState>
  </autoFilter>
  <mergeCells count="7">
    <mergeCell ref="A1:O1"/>
    <mergeCell ref="A2:A3"/>
    <mergeCell ref="B2:B3"/>
    <mergeCell ref="C2:C3"/>
    <mergeCell ref="D2:G2"/>
    <mergeCell ref="H2:N2"/>
    <mergeCell ref="O2:O3"/>
  </mergeCells>
  <phoneticPr fontId="3" type="noConversion"/>
  <pageMargins left="0.37986111111111109" right="0.3" top="0.43958333333333333" bottom="0.74791666666666667" header="0.31458333333333333" footer="0.31458333333333333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71"/>
  <sheetViews>
    <sheetView tabSelected="1" zoomScaleNormal="100" workbookViewId="0">
      <selection activeCell="Q25" sqref="Q25"/>
    </sheetView>
  </sheetViews>
  <sheetFormatPr defaultRowHeight="13.5"/>
  <cols>
    <col min="1" max="1" width="6.875" style="24" customWidth="1"/>
    <col min="2" max="2" width="12.625" style="24" bestFit="1" customWidth="1"/>
    <col min="3" max="3" width="14.125" style="24" bestFit="1" customWidth="1"/>
    <col min="4" max="4" width="8.5" style="32" customWidth="1"/>
    <col min="5" max="5" width="8.375" style="24" customWidth="1"/>
    <col min="6" max="6" width="8.5" style="24" customWidth="1"/>
    <col min="7" max="7" width="15.125" style="24" customWidth="1"/>
    <col min="8" max="8" width="8.875" style="24" customWidth="1"/>
    <col min="9" max="9" width="8.875" style="33" customWidth="1"/>
    <col min="10" max="10" width="8.875" style="32" customWidth="1"/>
    <col min="11" max="12" width="8.875" style="24" customWidth="1"/>
    <col min="13" max="13" width="8.875" style="32" customWidth="1"/>
    <col min="14" max="14" width="8.875" style="24" customWidth="1"/>
    <col min="15" max="15" width="10.125" style="24" customWidth="1"/>
    <col min="16" max="256" width="9" style="24"/>
    <col min="257" max="257" width="6.875" style="24" customWidth="1"/>
    <col min="258" max="258" width="12.625" style="24" bestFit="1" customWidth="1"/>
    <col min="259" max="259" width="14.125" style="24" bestFit="1" customWidth="1"/>
    <col min="260" max="260" width="8.5" style="24" customWidth="1"/>
    <col min="261" max="261" width="8.375" style="24" customWidth="1"/>
    <col min="262" max="262" width="8.5" style="24" customWidth="1"/>
    <col min="263" max="263" width="15.125" style="24" customWidth="1"/>
    <col min="264" max="270" width="8.875" style="24" customWidth="1"/>
    <col min="271" max="271" width="10.125" style="24" customWidth="1"/>
    <col min="272" max="512" width="9" style="24"/>
    <col min="513" max="513" width="6.875" style="24" customWidth="1"/>
    <col min="514" max="514" width="12.625" style="24" bestFit="1" customWidth="1"/>
    <col min="515" max="515" width="14.125" style="24" bestFit="1" customWidth="1"/>
    <col min="516" max="516" width="8.5" style="24" customWidth="1"/>
    <col min="517" max="517" width="8.375" style="24" customWidth="1"/>
    <col min="518" max="518" width="8.5" style="24" customWidth="1"/>
    <col min="519" max="519" width="15.125" style="24" customWidth="1"/>
    <col min="520" max="526" width="8.875" style="24" customWidth="1"/>
    <col min="527" max="527" width="10.125" style="24" customWidth="1"/>
    <col min="528" max="768" width="9" style="24"/>
    <col min="769" max="769" width="6.875" style="24" customWidth="1"/>
    <col min="770" max="770" width="12.625" style="24" bestFit="1" customWidth="1"/>
    <col min="771" max="771" width="14.125" style="24" bestFit="1" customWidth="1"/>
    <col min="772" max="772" width="8.5" style="24" customWidth="1"/>
    <col min="773" max="773" width="8.375" style="24" customWidth="1"/>
    <col min="774" max="774" width="8.5" style="24" customWidth="1"/>
    <col min="775" max="775" width="15.125" style="24" customWidth="1"/>
    <col min="776" max="782" width="8.875" style="24" customWidth="1"/>
    <col min="783" max="783" width="10.125" style="24" customWidth="1"/>
    <col min="784" max="1024" width="9" style="24"/>
    <col min="1025" max="1025" width="6.875" style="24" customWidth="1"/>
    <col min="1026" max="1026" width="12.625" style="24" bestFit="1" customWidth="1"/>
    <col min="1027" max="1027" width="14.125" style="24" bestFit="1" customWidth="1"/>
    <col min="1028" max="1028" width="8.5" style="24" customWidth="1"/>
    <col min="1029" max="1029" width="8.375" style="24" customWidth="1"/>
    <col min="1030" max="1030" width="8.5" style="24" customWidth="1"/>
    <col min="1031" max="1031" width="15.125" style="24" customWidth="1"/>
    <col min="1032" max="1038" width="8.875" style="24" customWidth="1"/>
    <col min="1039" max="1039" width="10.125" style="24" customWidth="1"/>
    <col min="1040" max="1280" width="9" style="24"/>
    <col min="1281" max="1281" width="6.875" style="24" customWidth="1"/>
    <col min="1282" max="1282" width="12.625" style="24" bestFit="1" customWidth="1"/>
    <col min="1283" max="1283" width="14.125" style="24" bestFit="1" customWidth="1"/>
    <col min="1284" max="1284" width="8.5" style="24" customWidth="1"/>
    <col min="1285" max="1285" width="8.375" style="24" customWidth="1"/>
    <col min="1286" max="1286" width="8.5" style="24" customWidth="1"/>
    <col min="1287" max="1287" width="15.125" style="24" customWidth="1"/>
    <col min="1288" max="1294" width="8.875" style="24" customWidth="1"/>
    <col min="1295" max="1295" width="10.125" style="24" customWidth="1"/>
    <col min="1296" max="1536" width="9" style="24"/>
    <col min="1537" max="1537" width="6.875" style="24" customWidth="1"/>
    <col min="1538" max="1538" width="12.625" style="24" bestFit="1" customWidth="1"/>
    <col min="1539" max="1539" width="14.125" style="24" bestFit="1" customWidth="1"/>
    <col min="1540" max="1540" width="8.5" style="24" customWidth="1"/>
    <col min="1541" max="1541" width="8.375" style="24" customWidth="1"/>
    <col min="1542" max="1542" width="8.5" style="24" customWidth="1"/>
    <col min="1543" max="1543" width="15.125" style="24" customWidth="1"/>
    <col min="1544" max="1550" width="8.875" style="24" customWidth="1"/>
    <col min="1551" max="1551" width="10.125" style="24" customWidth="1"/>
    <col min="1552" max="1792" width="9" style="24"/>
    <col min="1793" max="1793" width="6.875" style="24" customWidth="1"/>
    <col min="1794" max="1794" width="12.625" style="24" bestFit="1" customWidth="1"/>
    <col min="1795" max="1795" width="14.125" style="24" bestFit="1" customWidth="1"/>
    <col min="1796" max="1796" width="8.5" style="24" customWidth="1"/>
    <col min="1797" max="1797" width="8.375" style="24" customWidth="1"/>
    <col min="1798" max="1798" width="8.5" style="24" customWidth="1"/>
    <col min="1799" max="1799" width="15.125" style="24" customWidth="1"/>
    <col min="1800" max="1806" width="8.875" style="24" customWidth="1"/>
    <col min="1807" max="1807" width="10.125" style="24" customWidth="1"/>
    <col min="1808" max="2048" width="9" style="24"/>
    <col min="2049" max="2049" width="6.875" style="24" customWidth="1"/>
    <col min="2050" max="2050" width="12.625" style="24" bestFit="1" customWidth="1"/>
    <col min="2051" max="2051" width="14.125" style="24" bestFit="1" customWidth="1"/>
    <col min="2052" max="2052" width="8.5" style="24" customWidth="1"/>
    <col min="2053" max="2053" width="8.375" style="24" customWidth="1"/>
    <col min="2054" max="2054" width="8.5" style="24" customWidth="1"/>
    <col min="2055" max="2055" width="15.125" style="24" customWidth="1"/>
    <col min="2056" max="2062" width="8.875" style="24" customWidth="1"/>
    <col min="2063" max="2063" width="10.125" style="24" customWidth="1"/>
    <col min="2064" max="2304" width="9" style="24"/>
    <col min="2305" max="2305" width="6.875" style="24" customWidth="1"/>
    <col min="2306" max="2306" width="12.625" style="24" bestFit="1" customWidth="1"/>
    <col min="2307" max="2307" width="14.125" style="24" bestFit="1" customWidth="1"/>
    <col min="2308" max="2308" width="8.5" style="24" customWidth="1"/>
    <col min="2309" max="2309" width="8.375" style="24" customWidth="1"/>
    <col min="2310" max="2310" width="8.5" style="24" customWidth="1"/>
    <col min="2311" max="2311" width="15.125" style="24" customWidth="1"/>
    <col min="2312" max="2318" width="8.875" style="24" customWidth="1"/>
    <col min="2319" max="2319" width="10.125" style="24" customWidth="1"/>
    <col min="2320" max="2560" width="9" style="24"/>
    <col min="2561" max="2561" width="6.875" style="24" customWidth="1"/>
    <col min="2562" max="2562" width="12.625" style="24" bestFit="1" customWidth="1"/>
    <col min="2563" max="2563" width="14.125" style="24" bestFit="1" customWidth="1"/>
    <col min="2564" max="2564" width="8.5" style="24" customWidth="1"/>
    <col min="2565" max="2565" width="8.375" style="24" customWidth="1"/>
    <col min="2566" max="2566" width="8.5" style="24" customWidth="1"/>
    <col min="2567" max="2567" width="15.125" style="24" customWidth="1"/>
    <col min="2568" max="2574" width="8.875" style="24" customWidth="1"/>
    <col min="2575" max="2575" width="10.125" style="24" customWidth="1"/>
    <col min="2576" max="2816" width="9" style="24"/>
    <col min="2817" max="2817" width="6.875" style="24" customWidth="1"/>
    <col min="2818" max="2818" width="12.625" style="24" bestFit="1" customWidth="1"/>
    <col min="2819" max="2819" width="14.125" style="24" bestFit="1" customWidth="1"/>
    <col min="2820" max="2820" width="8.5" style="24" customWidth="1"/>
    <col min="2821" max="2821" width="8.375" style="24" customWidth="1"/>
    <col min="2822" max="2822" width="8.5" style="24" customWidth="1"/>
    <col min="2823" max="2823" width="15.125" style="24" customWidth="1"/>
    <col min="2824" max="2830" width="8.875" style="24" customWidth="1"/>
    <col min="2831" max="2831" width="10.125" style="24" customWidth="1"/>
    <col min="2832" max="3072" width="9" style="24"/>
    <col min="3073" max="3073" width="6.875" style="24" customWidth="1"/>
    <col min="3074" max="3074" width="12.625" style="24" bestFit="1" customWidth="1"/>
    <col min="3075" max="3075" width="14.125" style="24" bestFit="1" customWidth="1"/>
    <col min="3076" max="3076" width="8.5" style="24" customWidth="1"/>
    <col min="3077" max="3077" width="8.375" style="24" customWidth="1"/>
    <col min="3078" max="3078" width="8.5" style="24" customWidth="1"/>
    <col min="3079" max="3079" width="15.125" style="24" customWidth="1"/>
    <col min="3080" max="3086" width="8.875" style="24" customWidth="1"/>
    <col min="3087" max="3087" width="10.125" style="24" customWidth="1"/>
    <col min="3088" max="3328" width="9" style="24"/>
    <col min="3329" max="3329" width="6.875" style="24" customWidth="1"/>
    <col min="3330" max="3330" width="12.625" style="24" bestFit="1" customWidth="1"/>
    <col min="3331" max="3331" width="14.125" style="24" bestFit="1" customWidth="1"/>
    <col min="3332" max="3332" width="8.5" style="24" customWidth="1"/>
    <col min="3333" max="3333" width="8.375" style="24" customWidth="1"/>
    <col min="3334" max="3334" width="8.5" style="24" customWidth="1"/>
    <col min="3335" max="3335" width="15.125" style="24" customWidth="1"/>
    <col min="3336" max="3342" width="8.875" style="24" customWidth="1"/>
    <col min="3343" max="3343" width="10.125" style="24" customWidth="1"/>
    <col min="3344" max="3584" width="9" style="24"/>
    <col min="3585" max="3585" width="6.875" style="24" customWidth="1"/>
    <col min="3586" max="3586" width="12.625" style="24" bestFit="1" customWidth="1"/>
    <col min="3587" max="3587" width="14.125" style="24" bestFit="1" customWidth="1"/>
    <col min="3588" max="3588" width="8.5" style="24" customWidth="1"/>
    <col min="3589" max="3589" width="8.375" style="24" customWidth="1"/>
    <col min="3590" max="3590" width="8.5" style="24" customWidth="1"/>
    <col min="3591" max="3591" width="15.125" style="24" customWidth="1"/>
    <col min="3592" max="3598" width="8.875" style="24" customWidth="1"/>
    <col min="3599" max="3599" width="10.125" style="24" customWidth="1"/>
    <col min="3600" max="3840" width="9" style="24"/>
    <col min="3841" max="3841" width="6.875" style="24" customWidth="1"/>
    <col min="3842" max="3842" width="12.625" style="24" bestFit="1" customWidth="1"/>
    <col min="3843" max="3843" width="14.125" style="24" bestFit="1" customWidth="1"/>
    <col min="3844" max="3844" width="8.5" style="24" customWidth="1"/>
    <col min="3845" max="3845" width="8.375" style="24" customWidth="1"/>
    <col min="3846" max="3846" width="8.5" style="24" customWidth="1"/>
    <col min="3847" max="3847" width="15.125" style="24" customWidth="1"/>
    <col min="3848" max="3854" width="8.875" style="24" customWidth="1"/>
    <col min="3855" max="3855" width="10.125" style="24" customWidth="1"/>
    <col min="3856" max="4096" width="9" style="24"/>
    <col min="4097" max="4097" width="6.875" style="24" customWidth="1"/>
    <col min="4098" max="4098" width="12.625" style="24" bestFit="1" customWidth="1"/>
    <col min="4099" max="4099" width="14.125" style="24" bestFit="1" customWidth="1"/>
    <col min="4100" max="4100" width="8.5" style="24" customWidth="1"/>
    <col min="4101" max="4101" width="8.375" style="24" customWidth="1"/>
    <col min="4102" max="4102" width="8.5" style="24" customWidth="1"/>
    <col min="4103" max="4103" width="15.125" style="24" customWidth="1"/>
    <col min="4104" max="4110" width="8.875" style="24" customWidth="1"/>
    <col min="4111" max="4111" width="10.125" style="24" customWidth="1"/>
    <col min="4112" max="4352" width="9" style="24"/>
    <col min="4353" max="4353" width="6.875" style="24" customWidth="1"/>
    <col min="4354" max="4354" width="12.625" style="24" bestFit="1" customWidth="1"/>
    <col min="4355" max="4355" width="14.125" style="24" bestFit="1" customWidth="1"/>
    <col min="4356" max="4356" width="8.5" style="24" customWidth="1"/>
    <col min="4357" max="4357" width="8.375" style="24" customWidth="1"/>
    <col min="4358" max="4358" width="8.5" style="24" customWidth="1"/>
    <col min="4359" max="4359" width="15.125" style="24" customWidth="1"/>
    <col min="4360" max="4366" width="8.875" style="24" customWidth="1"/>
    <col min="4367" max="4367" width="10.125" style="24" customWidth="1"/>
    <col min="4368" max="4608" width="9" style="24"/>
    <col min="4609" max="4609" width="6.875" style="24" customWidth="1"/>
    <col min="4610" max="4610" width="12.625" style="24" bestFit="1" customWidth="1"/>
    <col min="4611" max="4611" width="14.125" style="24" bestFit="1" customWidth="1"/>
    <col min="4612" max="4612" width="8.5" style="24" customWidth="1"/>
    <col min="4613" max="4613" width="8.375" style="24" customWidth="1"/>
    <col min="4614" max="4614" width="8.5" style="24" customWidth="1"/>
    <col min="4615" max="4615" width="15.125" style="24" customWidth="1"/>
    <col min="4616" max="4622" width="8.875" style="24" customWidth="1"/>
    <col min="4623" max="4623" width="10.125" style="24" customWidth="1"/>
    <col min="4624" max="4864" width="9" style="24"/>
    <col min="4865" max="4865" width="6.875" style="24" customWidth="1"/>
    <col min="4866" max="4866" width="12.625" style="24" bestFit="1" customWidth="1"/>
    <col min="4867" max="4867" width="14.125" style="24" bestFit="1" customWidth="1"/>
    <col min="4868" max="4868" width="8.5" style="24" customWidth="1"/>
    <col min="4869" max="4869" width="8.375" style="24" customWidth="1"/>
    <col min="4870" max="4870" width="8.5" style="24" customWidth="1"/>
    <col min="4871" max="4871" width="15.125" style="24" customWidth="1"/>
    <col min="4872" max="4878" width="8.875" style="24" customWidth="1"/>
    <col min="4879" max="4879" width="10.125" style="24" customWidth="1"/>
    <col min="4880" max="5120" width="9" style="24"/>
    <col min="5121" max="5121" width="6.875" style="24" customWidth="1"/>
    <col min="5122" max="5122" width="12.625" style="24" bestFit="1" customWidth="1"/>
    <col min="5123" max="5123" width="14.125" style="24" bestFit="1" customWidth="1"/>
    <col min="5124" max="5124" width="8.5" style="24" customWidth="1"/>
    <col min="5125" max="5125" width="8.375" style="24" customWidth="1"/>
    <col min="5126" max="5126" width="8.5" style="24" customWidth="1"/>
    <col min="5127" max="5127" width="15.125" style="24" customWidth="1"/>
    <col min="5128" max="5134" width="8.875" style="24" customWidth="1"/>
    <col min="5135" max="5135" width="10.125" style="24" customWidth="1"/>
    <col min="5136" max="5376" width="9" style="24"/>
    <col min="5377" max="5377" width="6.875" style="24" customWidth="1"/>
    <col min="5378" max="5378" width="12.625" style="24" bestFit="1" customWidth="1"/>
    <col min="5379" max="5379" width="14.125" style="24" bestFit="1" customWidth="1"/>
    <col min="5380" max="5380" width="8.5" style="24" customWidth="1"/>
    <col min="5381" max="5381" width="8.375" style="24" customWidth="1"/>
    <col min="5382" max="5382" width="8.5" style="24" customWidth="1"/>
    <col min="5383" max="5383" width="15.125" style="24" customWidth="1"/>
    <col min="5384" max="5390" width="8.875" style="24" customWidth="1"/>
    <col min="5391" max="5391" width="10.125" style="24" customWidth="1"/>
    <col min="5392" max="5632" width="9" style="24"/>
    <col min="5633" max="5633" width="6.875" style="24" customWidth="1"/>
    <col min="5634" max="5634" width="12.625" style="24" bestFit="1" customWidth="1"/>
    <col min="5635" max="5635" width="14.125" style="24" bestFit="1" customWidth="1"/>
    <col min="5636" max="5636" width="8.5" style="24" customWidth="1"/>
    <col min="5637" max="5637" width="8.375" style="24" customWidth="1"/>
    <col min="5638" max="5638" width="8.5" style="24" customWidth="1"/>
    <col min="5639" max="5639" width="15.125" style="24" customWidth="1"/>
    <col min="5640" max="5646" width="8.875" style="24" customWidth="1"/>
    <col min="5647" max="5647" width="10.125" style="24" customWidth="1"/>
    <col min="5648" max="5888" width="9" style="24"/>
    <col min="5889" max="5889" width="6.875" style="24" customWidth="1"/>
    <col min="5890" max="5890" width="12.625" style="24" bestFit="1" customWidth="1"/>
    <col min="5891" max="5891" width="14.125" style="24" bestFit="1" customWidth="1"/>
    <col min="5892" max="5892" width="8.5" style="24" customWidth="1"/>
    <col min="5893" max="5893" width="8.375" style="24" customWidth="1"/>
    <col min="5894" max="5894" width="8.5" style="24" customWidth="1"/>
    <col min="5895" max="5895" width="15.125" style="24" customWidth="1"/>
    <col min="5896" max="5902" width="8.875" style="24" customWidth="1"/>
    <col min="5903" max="5903" width="10.125" style="24" customWidth="1"/>
    <col min="5904" max="6144" width="9" style="24"/>
    <col min="6145" max="6145" width="6.875" style="24" customWidth="1"/>
    <col min="6146" max="6146" width="12.625" style="24" bestFit="1" customWidth="1"/>
    <col min="6147" max="6147" width="14.125" style="24" bestFit="1" customWidth="1"/>
    <col min="6148" max="6148" width="8.5" style="24" customWidth="1"/>
    <col min="6149" max="6149" width="8.375" style="24" customWidth="1"/>
    <col min="6150" max="6150" width="8.5" style="24" customWidth="1"/>
    <col min="6151" max="6151" width="15.125" style="24" customWidth="1"/>
    <col min="6152" max="6158" width="8.875" style="24" customWidth="1"/>
    <col min="6159" max="6159" width="10.125" style="24" customWidth="1"/>
    <col min="6160" max="6400" width="9" style="24"/>
    <col min="6401" max="6401" width="6.875" style="24" customWidth="1"/>
    <col min="6402" max="6402" width="12.625" style="24" bestFit="1" customWidth="1"/>
    <col min="6403" max="6403" width="14.125" style="24" bestFit="1" customWidth="1"/>
    <col min="6404" max="6404" width="8.5" style="24" customWidth="1"/>
    <col min="6405" max="6405" width="8.375" style="24" customWidth="1"/>
    <col min="6406" max="6406" width="8.5" style="24" customWidth="1"/>
    <col min="6407" max="6407" width="15.125" style="24" customWidth="1"/>
    <col min="6408" max="6414" width="8.875" style="24" customWidth="1"/>
    <col min="6415" max="6415" width="10.125" style="24" customWidth="1"/>
    <col min="6416" max="6656" width="9" style="24"/>
    <col min="6657" max="6657" width="6.875" style="24" customWidth="1"/>
    <col min="6658" max="6658" width="12.625" style="24" bestFit="1" customWidth="1"/>
    <col min="6659" max="6659" width="14.125" style="24" bestFit="1" customWidth="1"/>
    <col min="6660" max="6660" width="8.5" style="24" customWidth="1"/>
    <col min="6661" max="6661" width="8.375" style="24" customWidth="1"/>
    <col min="6662" max="6662" width="8.5" style="24" customWidth="1"/>
    <col min="6663" max="6663" width="15.125" style="24" customWidth="1"/>
    <col min="6664" max="6670" width="8.875" style="24" customWidth="1"/>
    <col min="6671" max="6671" width="10.125" style="24" customWidth="1"/>
    <col min="6672" max="6912" width="9" style="24"/>
    <col min="6913" max="6913" width="6.875" style="24" customWidth="1"/>
    <col min="6914" max="6914" width="12.625" style="24" bestFit="1" customWidth="1"/>
    <col min="6915" max="6915" width="14.125" style="24" bestFit="1" customWidth="1"/>
    <col min="6916" max="6916" width="8.5" style="24" customWidth="1"/>
    <col min="6917" max="6917" width="8.375" style="24" customWidth="1"/>
    <col min="6918" max="6918" width="8.5" style="24" customWidth="1"/>
    <col min="6919" max="6919" width="15.125" style="24" customWidth="1"/>
    <col min="6920" max="6926" width="8.875" style="24" customWidth="1"/>
    <col min="6927" max="6927" width="10.125" style="24" customWidth="1"/>
    <col min="6928" max="7168" width="9" style="24"/>
    <col min="7169" max="7169" width="6.875" style="24" customWidth="1"/>
    <col min="7170" max="7170" width="12.625" style="24" bestFit="1" customWidth="1"/>
    <col min="7171" max="7171" width="14.125" style="24" bestFit="1" customWidth="1"/>
    <col min="7172" max="7172" width="8.5" style="24" customWidth="1"/>
    <col min="7173" max="7173" width="8.375" style="24" customWidth="1"/>
    <col min="7174" max="7174" width="8.5" style="24" customWidth="1"/>
    <col min="7175" max="7175" width="15.125" style="24" customWidth="1"/>
    <col min="7176" max="7182" width="8.875" style="24" customWidth="1"/>
    <col min="7183" max="7183" width="10.125" style="24" customWidth="1"/>
    <col min="7184" max="7424" width="9" style="24"/>
    <col min="7425" max="7425" width="6.875" style="24" customWidth="1"/>
    <col min="7426" max="7426" width="12.625" style="24" bestFit="1" customWidth="1"/>
    <col min="7427" max="7427" width="14.125" style="24" bestFit="1" customWidth="1"/>
    <col min="7428" max="7428" width="8.5" style="24" customWidth="1"/>
    <col min="7429" max="7429" width="8.375" style="24" customWidth="1"/>
    <col min="7430" max="7430" width="8.5" style="24" customWidth="1"/>
    <col min="7431" max="7431" width="15.125" style="24" customWidth="1"/>
    <col min="7432" max="7438" width="8.875" style="24" customWidth="1"/>
    <col min="7439" max="7439" width="10.125" style="24" customWidth="1"/>
    <col min="7440" max="7680" width="9" style="24"/>
    <col min="7681" max="7681" width="6.875" style="24" customWidth="1"/>
    <col min="7682" max="7682" width="12.625" style="24" bestFit="1" customWidth="1"/>
    <col min="7683" max="7683" width="14.125" style="24" bestFit="1" customWidth="1"/>
    <col min="7684" max="7684" width="8.5" style="24" customWidth="1"/>
    <col min="7685" max="7685" width="8.375" style="24" customWidth="1"/>
    <col min="7686" max="7686" width="8.5" style="24" customWidth="1"/>
    <col min="7687" max="7687" width="15.125" style="24" customWidth="1"/>
    <col min="7688" max="7694" width="8.875" style="24" customWidth="1"/>
    <col min="7695" max="7695" width="10.125" style="24" customWidth="1"/>
    <col min="7696" max="7936" width="9" style="24"/>
    <col min="7937" max="7937" width="6.875" style="24" customWidth="1"/>
    <col min="7938" max="7938" width="12.625" style="24" bestFit="1" customWidth="1"/>
    <col min="7939" max="7939" width="14.125" style="24" bestFit="1" customWidth="1"/>
    <col min="7940" max="7940" width="8.5" style="24" customWidth="1"/>
    <col min="7941" max="7941" width="8.375" style="24" customWidth="1"/>
    <col min="7942" max="7942" width="8.5" style="24" customWidth="1"/>
    <col min="7943" max="7943" width="15.125" style="24" customWidth="1"/>
    <col min="7944" max="7950" width="8.875" style="24" customWidth="1"/>
    <col min="7951" max="7951" width="10.125" style="24" customWidth="1"/>
    <col min="7952" max="8192" width="9" style="24"/>
    <col min="8193" max="8193" width="6.875" style="24" customWidth="1"/>
    <col min="8194" max="8194" width="12.625" style="24" bestFit="1" customWidth="1"/>
    <col min="8195" max="8195" width="14.125" style="24" bestFit="1" customWidth="1"/>
    <col min="8196" max="8196" width="8.5" style="24" customWidth="1"/>
    <col min="8197" max="8197" width="8.375" style="24" customWidth="1"/>
    <col min="8198" max="8198" width="8.5" style="24" customWidth="1"/>
    <col min="8199" max="8199" width="15.125" style="24" customWidth="1"/>
    <col min="8200" max="8206" width="8.875" style="24" customWidth="1"/>
    <col min="8207" max="8207" width="10.125" style="24" customWidth="1"/>
    <col min="8208" max="8448" width="9" style="24"/>
    <col min="8449" max="8449" width="6.875" style="24" customWidth="1"/>
    <col min="8450" max="8450" width="12.625" style="24" bestFit="1" customWidth="1"/>
    <col min="8451" max="8451" width="14.125" style="24" bestFit="1" customWidth="1"/>
    <col min="8452" max="8452" width="8.5" style="24" customWidth="1"/>
    <col min="8453" max="8453" width="8.375" style="24" customWidth="1"/>
    <col min="8454" max="8454" width="8.5" style="24" customWidth="1"/>
    <col min="8455" max="8455" width="15.125" style="24" customWidth="1"/>
    <col min="8456" max="8462" width="8.875" style="24" customWidth="1"/>
    <col min="8463" max="8463" width="10.125" style="24" customWidth="1"/>
    <col min="8464" max="8704" width="9" style="24"/>
    <col min="8705" max="8705" width="6.875" style="24" customWidth="1"/>
    <col min="8706" max="8706" width="12.625" style="24" bestFit="1" customWidth="1"/>
    <col min="8707" max="8707" width="14.125" style="24" bestFit="1" customWidth="1"/>
    <col min="8708" max="8708" width="8.5" style="24" customWidth="1"/>
    <col min="8709" max="8709" width="8.375" style="24" customWidth="1"/>
    <col min="8710" max="8710" width="8.5" style="24" customWidth="1"/>
    <col min="8711" max="8711" width="15.125" style="24" customWidth="1"/>
    <col min="8712" max="8718" width="8.875" style="24" customWidth="1"/>
    <col min="8719" max="8719" width="10.125" style="24" customWidth="1"/>
    <col min="8720" max="8960" width="9" style="24"/>
    <col min="8961" max="8961" width="6.875" style="24" customWidth="1"/>
    <col min="8962" max="8962" width="12.625" style="24" bestFit="1" customWidth="1"/>
    <col min="8963" max="8963" width="14.125" style="24" bestFit="1" customWidth="1"/>
    <col min="8964" max="8964" width="8.5" style="24" customWidth="1"/>
    <col min="8965" max="8965" width="8.375" style="24" customWidth="1"/>
    <col min="8966" max="8966" width="8.5" style="24" customWidth="1"/>
    <col min="8967" max="8967" width="15.125" style="24" customWidth="1"/>
    <col min="8968" max="8974" width="8.875" style="24" customWidth="1"/>
    <col min="8975" max="8975" width="10.125" style="24" customWidth="1"/>
    <col min="8976" max="9216" width="9" style="24"/>
    <col min="9217" max="9217" width="6.875" style="24" customWidth="1"/>
    <col min="9218" max="9218" width="12.625" style="24" bestFit="1" customWidth="1"/>
    <col min="9219" max="9219" width="14.125" style="24" bestFit="1" customWidth="1"/>
    <col min="9220" max="9220" width="8.5" style="24" customWidth="1"/>
    <col min="9221" max="9221" width="8.375" style="24" customWidth="1"/>
    <col min="9222" max="9222" width="8.5" style="24" customWidth="1"/>
    <col min="9223" max="9223" width="15.125" style="24" customWidth="1"/>
    <col min="9224" max="9230" width="8.875" style="24" customWidth="1"/>
    <col min="9231" max="9231" width="10.125" style="24" customWidth="1"/>
    <col min="9232" max="9472" width="9" style="24"/>
    <col min="9473" max="9473" width="6.875" style="24" customWidth="1"/>
    <col min="9474" max="9474" width="12.625" style="24" bestFit="1" customWidth="1"/>
    <col min="9475" max="9475" width="14.125" style="24" bestFit="1" customWidth="1"/>
    <col min="9476" max="9476" width="8.5" style="24" customWidth="1"/>
    <col min="9477" max="9477" width="8.375" style="24" customWidth="1"/>
    <col min="9478" max="9478" width="8.5" style="24" customWidth="1"/>
    <col min="9479" max="9479" width="15.125" style="24" customWidth="1"/>
    <col min="9480" max="9486" width="8.875" style="24" customWidth="1"/>
    <col min="9487" max="9487" width="10.125" style="24" customWidth="1"/>
    <col min="9488" max="9728" width="9" style="24"/>
    <col min="9729" max="9729" width="6.875" style="24" customWidth="1"/>
    <col min="9730" max="9730" width="12.625" style="24" bestFit="1" customWidth="1"/>
    <col min="9731" max="9731" width="14.125" style="24" bestFit="1" customWidth="1"/>
    <col min="9732" max="9732" width="8.5" style="24" customWidth="1"/>
    <col min="9733" max="9733" width="8.375" style="24" customWidth="1"/>
    <col min="9734" max="9734" width="8.5" style="24" customWidth="1"/>
    <col min="9735" max="9735" width="15.125" style="24" customWidth="1"/>
    <col min="9736" max="9742" width="8.875" style="24" customWidth="1"/>
    <col min="9743" max="9743" width="10.125" style="24" customWidth="1"/>
    <col min="9744" max="9984" width="9" style="24"/>
    <col min="9985" max="9985" width="6.875" style="24" customWidth="1"/>
    <col min="9986" max="9986" width="12.625" style="24" bestFit="1" customWidth="1"/>
    <col min="9987" max="9987" width="14.125" style="24" bestFit="1" customWidth="1"/>
    <col min="9988" max="9988" width="8.5" style="24" customWidth="1"/>
    <col min="9989" max="9989" width="8.375" style="24" customWidth="1"/>
    <col min="9990" max="9990" width="8.5" style="24" customWidth="1"/>
    <col min="9991" max="9991" width="15.125" style="24" customWidth="1"/>
    <col min="9992" max="9998" width="8.875" style="24" customWidth="1"/>
    <col min="9999" max="9999" width="10.125" style="24" customWidth="1"/>
    <col min="10000" max="10240" width="9" style="24"/>
    <col min="10241" max="10241" width="6.875" style="24" customWidth="1"/>
    <col min="10242" max="10242" width="12.625" style="24" bestFit="1" customWidth="1"/>
    <col min="10243" max="10243" width="14.125" style="24" bestFit="1" customWidth="1"/>
    <col min="10244" max="10244" width="8.5" style="24" customWidth="1"/>
    <col min="10245" max="10245" width="8.375" style="24" customWidth="1"/>
    <col min="10246" max="10246" width="8.5" style="24" customWidth="1"/>
    <col min="10247" max="10247" width="15.125" style="24" customWidth="1"/>
    <col min="10248" max="10254" width="8.875" style="24" customWidth="1"/>
    <col min="10255" max="10255" width="10.125" style="24" customWidth="1"/>
    <col min="10256" max="10496" width="9" style="24"/>
    <col min="10497" max="10497" width="6.875" style="24" customWidth="1"/>
    <col min="10498" max="10498" width="12.625" style="24" bestFit="1" customWidth="1"/>
    <col min="10499" max="10499" width="14.125" style="24" bestFit="1" customWidth="1"/>
    <col min="10500" max="10500" width="8.5" style="24" customWidth="1"/>
    <col min="10501" max="10501" width="8.375" style="24" customWidth="1"/>
    <col min="10502" max="10502" width="8.5" style="24" customWidth="1"/>
    <col min="10503" max="10503" width="15.125" style="24" customWidth="1"/>
    <col min="10504" max="10510" width="8.875" style="24" customWidth="1"/>
    <col min="10511" max="10511" width="10.125" style="24" customWidth="1"/>
    <col min="10512" max="10752" width="9" style="24"/>
    <col min="10753" max="10753" width="6.875" style="24" customWidth="1"/>
    <col min="10754" max="10754" width="12.625" style="24" bestFit="1" customWidth="1"/>
    <col min="10755" max="10755" width="14.125" style="24" bestFit="1" customWidth="1"/>
    <col min="10756" max="10756" width="8.5" style="24" customWidth="1"/>
    <col min="10757" max="10757" width="8.375" style="24" customWidth="1"/>
    <col min="10758" max="10758" width="8.5" style="24" customWidth="1"/>
    <col min="10759" max="10759" width="15.125" style="24" customWidth="1"/>
    <col min="10760" max="10766" width="8.875" style="24" customWidth="1"/>
    <col min="10767" max="10767" width="10.125" style="24" customWidth="1"/>
    <col min="10768" max="11008" width="9" style="24"/>
    <col min="11009" max="11009" width="6.875" style="24" customWidth="1"/>
    <col min="11010" max="11010" width="12.625" style="24" bestFit="1" customWidth="1"/>
    <col min="11011" max="11011" width="14.125" style="24" bestFit="1" customWidth="1"/>
    <col min="11012" max="11012" width="8.5" style="24" customWidth="1"/>
    <col min="11013" max="11013" width="8.375" style="24" customWidth="1"/>
    <col min="11014" max="11014" width="8.5" style="24" customWidth="1"/>
    <col min="11015" max="11015" width="15.125" style="24" customWidth="1"/>
    <col min="11016" max="11022" width="8.875" style="24" customWidth="1"/>
    <col min="11023" max="11023" width="10.125" style="24" customWidth="1"/>
    <col min="11024" max="11264" width="9" style="24"/>
    <col min="11265" max="11265" width="6.875" style="24" customWidth="1"/>
    <col min="11266" max="11266" width="12.625" style="24" bestFit="1" customWidth="1"/>
    <col min="11267" max="11267" width="14.125" style="24" bestFit="1" customWidth="1"/>
    <col min="11268" max="11268" width="8.5" style="24" customWidth="1"/>
    <col min="11269" max="11269" width="8.375" style="24" customWidth="1"/>
    <col min="11270" max="11270" width="8.5" style="24" customWidth="1"/>
    <col min="11271" max="11271" width="15.125" style="24" customWidth="1"/>
    <col min="11272" max="11278" width="8.875" style="24" customWidth="1"/>
    <col min="11279" max="11279" width="10.125" style="24" customWidth="1"/>
    <col min="11280" max="11520" width="9" style="24"/>
    <col min="11521" max="11521" width="6.875" style="24" customWidth="1"/>
    <col min="11522" max="11522" width="12.625" style="24" bestFit="1" customWidth="1"/>
    <col min="11523" max="11523" width="14.125" style="24" bestFit="1" customWidth="1"/>
    <col min="11524" max="11524" width="8.5" style="24" customWidth="1"/>
    <col min="11525" max="11525" width="8.375" style="24" customWidth="1"/>
    <col min="11526" max="11526" width="8.5" style="24" customWidth="1"/>
    <col min="11527" max="11527" width="15.125" style="24" customWidth="1"/>
    <col min="11528" max="11534" width="8.875" style="24" customWidth="1"/>
    <col min="11535" max="11535" width="10.125" style="24" customWidth="1"/>
    <col min="11536" max="11776" width="9" style="24"/>
    <col min="11777" max="11777" width="6.875" style="24" customWidth="1"/>
    <col min="11778" max="11778" width="12.625" style="24" bestFit="1" customWidth="1"/>
    <col min="11779" max="11779" width="14.125" style="24" bestFit="1" customWidth="1"/>
    <col min="11780" max="11780" width="8.5" style="24" customWidth="1"/>
    <col min="11781" max="11781" width="8.375" style="24" customWidth="1"/>
    <col min="11782" max="11782" width="8.5" style="24" customWidth="1"/>
    <col min="11783" max="11783" width="15.125" style="24" customWidth="1"/>
    <col min="11784" max="11790" width="8.875" style="24" customWidth="1"/>
    <col min="11791" max="11791" width="10.125" style="24" customWidth="1"/>
    <col min="11792" max="12032" width="9" style="24"/>
    <col min="12033" max="12033" width="6.875" style="24" customWidth="1"/>
    <col min="12034" max="12034" width="12.625" style="24" bestFit="1" customWidth="1"/>
    <col min="12035" max="12035" width="14.125" style="24" bestFit="1" customWidth="1"/>
    <col min="12036" max="12036" width="8.5" style="24" customWidth="1"/>
    <col min="12037" max="12037" width="8.375" style="24" customWidth="1"/>
    <col min="12038" max="12038" width="8.5" style="24" customWidth="1"/>
    <col min="12039" max="12039" width="15.125" style="24" customWidth="1"/>
    <col min="12040" max="12046" width="8.875" style="24" customWidth="1"/>
    <col min="12047" max="12047" width="10.125" style="24" customWidth="1"/>
    <col min="12048" max="12288" width="9" style="24"/>
    <col min="12289" max="12289" width="6.875" style="24" customWidth="1"/>
    <col min="12290" max="12290" width="12.625" style="24" bestFit="1" customWidth="1"/>
    <col min="12291" max="12291" width="14.125" style="24" bestFit="1" customWidth="1"/>
    <col min="12292" max="12292" width="8.5" style="24" customWidth="1"/>
    <col min="12293" max="12293" width="8.375" style="24" customWidth="1"/>
    <col min="12294" max="12294" width="8.5" style="24" customWidth="1"/>
    <col min="12295" max="12295" width="15.125" style="24" customWidth="1"/>
    <col min="12296" max="12302" width="8.875" style="24" customWidth="1"/>
    <col min="12303" max="12303" width="10.125" style="24" customWidth="1"/>
    <col min="12304" max="12544" width="9" style="24"/>
    <col min="12545" max="12545" width="6.875" style="24" customWidth="1"/>
    <col min="12546" max="12546" width="12.625" style="24" bestFit="1" customWidth="1"/>
    <col min="12547" max="12547" width="14.125" style="24" bestFit="1" customWidth="1"/>
    <col min="12548" max="12548" width="8.5" style="24" customWidth="1"/>
    <col min="12549" max="12549" width="8.375" style="24" customWidth="1"/>
    <col min="12550" max="12550" width="8.5" style="24" customWidth="1"/>
    <col min="12551" max="12551" width="15.125" style="24" customWidth="1"/>
    <col min="12552" max="12558" width="8.875" style="24" customWidth="1"/>
    <col min="12559" max="12559" width="10.125" style="24" customWidth="1"/>
    <col min="12560" max="12800" width="9" style="24"/>
    <col min="12801" max="12801" width="6.875" style="24" customWidth="1"/>
    <col min="12802" max="12802" width="12.625" style="24" bestFit="1" customWidth="1"/>
    <col min="12803" max="12803" width="14.125" style="24" bestFit="1" customWidth="1"/>
    <col min="12804" max="12804" width="8.5" style="24" customWidth="1"/>
    <col min="12805" max="12805" width="8.375" style="24" customWidth="1"/>
    <col min="12806" max="12806" width="8.5" style="24" customWidth="1"/>
    <col min="12807" max="12807" width="15.125" style="24" customWidth="1"/>
    <col min="12808" max="12814" width="8.875" style="24" customWidth="1"/>
    <col min="12815" max="12815" width="10.125" style="24" customWidth="1"/>
    <col min="12816" max="13056" width="9" style="24"/>
    <col min="13057" max="13057" width="6.875" style="24" customWidth="1"/>
    <col min="13058" max="13058" width="12.625" style="24" bestFit="1" customWidth="1"/>
    <col min="13059" max="13059" width="14.125" style="24" bestFit="1" customWidth="1"/>
    <col min="13060" max="13060" width="8.5" style="24" customWidth="1"/>
    <col min="13061" max="13061" width="8.375" style="24" customWidth="1"/>
    <col min="13062" max="13062" width="8.5" style="24" customWidth="1"/>
    <col min="13063" max="13063" width="15.125" style="24" customWidth="1"/>
    <col min="13064" max="13070" width="8.875" style="24" customWidth="1"/>
    <col min="13071" max="13071" width="10.125" style="24" customWidth="1"/>
    <col min="13072" max="13312" width="9" style="24"/>
    <col min="13313" max="13313" width="6.875" style="24" customWidth="1"/>
    <col min="13314" max="13314" width="12.625" style="24" bestFit="1" customWidth="1"/>
    <col min="13315" max="13315" width="14.125" style="24" bestFit="1" customWidth="1"/>
    <col min="13316" max="13316" width="8.5" style="24" customWidth="1"/>
    <col min="13317" max="13317" width="8.375" style="24" customWidth="1"/>
    <col min="13318" max="13318" width="8.5" style="24" customWidth="1"/>
    <col min="13319" max="13319" width="15.125" style="24" customWidth="1"/>
    <col min="13320" max="13326" width="8.875" style="24" customWidth="1"/>
    <col min="13327" max="13327" width="10.125" style="24" customWidth="1"/>
    <col min="13328" max="13568" width="9" style="24"/>
    <col min="13569" max="13569" width="6.875" style="24" customWidth="1"/>
    <col min="13570" max="13570" width="12.625" style="24" bestFit="1" customWidth="1"/>
    <col min="13571" max="13571" width="14.125" style="24" bestFit="1" customWidth="1"/>
    <col min="13572" max="13572" width="8.5" style="24" customWidth="1"/>
    <col min="13573" max="13573" width="8.375" style="24" customWidth="1"/>
    <col min="13574" max="13574" width="8.5" style="24" customWidth="1"/>
    <col min="13575" max="13575" width="15.125" style="24" customWidth="1"/>
    <col min="13576" max="13582" width="8.875" style="24" customWidth="1"/>
    <col min="13583" max="13583" width="10.125" style="24" customWidth="1"/>
    <col min="13584" max="13824" width="9" style="24"/>
    <col min="13825" max="13825" width="6.875" style="24" customWidth="1"/>
    <col min="13826" max="13826" width="12.625" style="24" bestFit="1" customWidth="1"/>
    <col min="13827" max="13827" width="14.125" style="24" bestFit="1" customWidth="1"/>
    <col min="13828" max="13828" width="8.5" style="24" customWidth="1"/>
    <col min="13829" max="13829" width="8.375" style="24" customWidth="1"/>
    <col min="13830" max="13830" width="8.5" style="24" customWidth="1"/>
    <col min="13831" max="13831" width="15.125" style="24" customWidth="1"/>
    <col min="13832" max="13838" width="8.875" style="24" customWidth="1"/>
    <col min="13839" max="13839" width="10.125" style="24" customWidth="1"/>
    <col min="13840" max="14080" width="9" style="24"/>
    <col min="14081" max="14081" width="6.875" style="24" customWidth="1"/>
    <col min="14082" max="14082" width="12.625" style="24" bestFit="1" customWidth="1"/>
    <col min="14083" max="14083" width="14.125" style="24" bestFit="1" customWidth="1"/>
    <col min="14084" max="14084" width="8.5" style="24" customWidth="1"/>
    <col min="14085" max="14085" width="8.375" style="24" customWidth="1"/>
    <col min="14086" max="14086" width="8.5" style="24" customWidth="1"/>
    <col min="14087" max="14087" width="15.125" style="24" customWidth="1"/>
    <col min="14088" max="14094" width="8.875" style="24" customWidth="1"/>
    <col min="14095" max="14095" width="10.125" style="24" customWidth="1"/>
    <col min="14096" max="14336" width="9" style="24"/>
    <col min="14337" max="14337" width="6.875" style="24" customWidth="1"/>
    <col min="14338" max="14338" width="12.625" style="24" bestFit="1" customWidth="1"/>
    <col min="14339" max="14339" width="14.125" style="24" bestFit="1" customWidth="1"/>
    <col min="14340" max="14340" width="8.5" style="24" customWidth="1"/>
    <col min="14341" max="14341" width="8.375" style="24" customWidth="1"/>
    <col min="14342" max="14342" width="8.5" style="24" customWidth="1"/>
    <col min="14343" max="14343" width="15.125" style="24" customWidth="1"/>
    <col min="14344" max="14350" width="8.875" style="24" customWidth="1"/>
    <col min="14351" max="14351" width="10.125" style="24" customWidth="1"/>
    <col min="14352" max="14592" width="9" style="24"/>
    <col min="14593" max="14593" width="6.875" style="24" customWidth="1"/>
    <col min="14594" max="14594" width="12.625" style="24" bestFit="1" customWidth="1"/>
    <col min="14595" max="14595" width="14.125" style="24" bestFit="1" customWidth="1"/>
    <col min="14596" max="14596" width="8.5" style="24" customWidth="1"/>
    <col min="14597" max="14597" width="8.375" style="24" customWidth="1"/>
    <col min="14598" max="14598" width="8.5" style="24" customWidth="1"/>
    <col min="14599" max="14599" width="15.125" style="24" customWidth="1"/>
    <col min="14600" max="14606" width="8.875" style="24" customWidth="1"/>
    <col min="14607" max="14607" width="10.125" style="24" customWidth="1"/>
    <col min="14608" max="14848" width="9" style="24"/>
    <col min="14849" max="14849" width="6.875" style="24" customWidth="1"/>
    <col min="14850" max="14850" width="12.625" style="24" bestFit="1" customWidth="1"/>
    <col min="14851" max="14851" width="14.125" style="24" bestFit="1" customWidth="1"/>
    <col min="14852" max="14852" width="8.5" style="24" customWidth="1"/>
    <col min="14853" max="14853" width="8.375" style="24" customWidth="1"/>
    <col min="14854" max="14854" width="8.5" style="24" customWidth="1"/>
    <col min="14855" max="14855" width="15.125" style="24" customWidth="1"/>
    <col min="14856" max="14862" width="8.875" style="24" customWidth="1"/>
    <col min="14863" max="14863" width="10.125" style="24" customWidth="1"/>
    <col min="14864" max="15104" width="9" style="24"/>
    <col min="15105" max="15105" width="6.875" style="24" customWidth="1"/>
    <col min="15106" max="15106" width="12.625" style="24" bestFit="1" customWidth="1"/>
    <col min="15107" max="15107" width="14.125" style="24" bestFit="1" customWidth="1"/>
    <col min="15108" max="15108" width="8.5" style="24" customWidth="1"/>
    <col min="15109" max="15109" width="8.375" style="24" customWidth="1"/>
    <col min="15110" max="15110" width="8.5" style="24" customWidth="1"/>
    <col min="15111" max="15111" width="15.125" style="24" customWidth="1"/>
    <col min="15112" max="15118" width="8.875" style="24" customWidth="1"/>
    <col min="15119" max="15119" width="10.125" style="24" customWidth="1"/>
    <col min="15120" max="15360" width="9" style="24"/>
    <col min="15361" max="15361" width="6.875" style="24" customWidth="1"/>
    <col min="15362" max="15362" width="12.625" style="24" bestFit="1" customWidth="1"/>
    <col min="15363" max="15363" width="14.125" style="24" bestFit="1" customWidth="1"/>
    <col min="15364" max="15364" width="8.5" style="24" customWidth="1"/>
    <col min="15365" max="15365" width="8.375" style="24" customWidth="1"/>
    <col min="15366" max="15366" width="8.5" style="24" customWidth="1"/>
    <col min="15367" max="15367" width="15.125" style="24" customWidth="1"/>
    <col min="15368" max="15374" width="8.875" style="24" customWidth="1"/>
    <col min="15375" max="15375" width="10.125" style="24" customWidth="1"/>
    <col min="15376" max="15616" width="9" style="24"/>
    <col min="15617" max="15617" width="6.875" style="24" customWidth="1"/>
    <col min="15618" max="15618" width="12.625" style="24" bestFit="1" customWidth="1"/>
    <col min="15619" max="15619" width="14.125" style="24" bestFit="1" customWidth="1"/>
    <col min="15620" max="15620" width="8.5" style="24" customWidth="1"/>
    <col min="15621" max="15621" width="8.375" style="24" customWidth="1"/>
    <col min="15622" max="15622" width="8.5" style="24" customWidth="1"/>
    <col min="15623" max="15623" width="15.125" style="24" customWidth="1"/>
    <col min="15624" max="15630" width="8.875" style="24" customWidth="1"/>
    <col min="15631" max="15631" width="10.125" style="24" customWidth="1"/>
    <col min="15632" max="15872" width="9" style="24"/>
    <col min="15873" max="15873" width="6.875" style="24" customWidth="1"/>
    <col min="15874" max="15874" width="12.625" style="24" bestFit="1" customWidth="1"/>
    <col min="15875" max="15875" width="14.125" style="24" bestFit="1" customWidth="1"/>
    <col min="15876" max="15876" width="8.5" style="24" customWidth="1"/>
    <col min="15877" max="15877" width="8.375" style="24" customWidth="1"/>
    <col min="15878" max="15878" width="8.5" style="24" customWidth="1"/>
    <col min="15879" max="15879" width="15.125" style="24" customWidth="1"/>
    <col min="15880" max="15886" width="8.875" style="24" customWidth="1"/>
    <col min="15887" max="15887" width="10.125" style="24" customWidth="1"/>
    <col min="15888" max="16128" width="9" style="24"/>
    <col min="16129" max="16129" width="6.875" style="24" customWidth="1"/>
    <col min="16130" max="16130" width="12.625" style="24" bestFit="1" customWidth="1"/>
    <col min="16131" max="16131" width="14.125" style="24" bestFit="1" customWidth="1"/>
    <col min="16132" max="16132" width="8.5" style="24" customWidth="1"/>
    <col min="16133" max="16133" width="8.375" style="24" customWidth="1"/>
    <col min="16134" max="16134" width="8.5" style="24" customWidth="1"/>
    <col min="16135" max="16135" width="15.125" style="24" customWidth="1"/>
    <col min="16136" max="16142" width="8.875" style="24" customWidth="1"/>
    <col min="16143" max="16143" width="10.125" style="24" customWidth="1"/>
    <col min="16144" max="16384" width="9" style="24"/>
  </cols>
  <sheetData>
    <row r="1" spans="1:17" ht="36" customHeight="1">
      <c r="A1" s="65" t="s">
        <v>255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</row>
    <row r="2" spans="1:17" ht="21.75" customHeight="1">
      <c r="A2" s="66" t="s">
        <v>1</v>
      </c>
      <c r="B2" s="66" t="s">
        <v>2</v>
      </c>
      <c r="C2" s="66" t="s">
        <v>3</v>
      </c>
      <c r="D2" s="69" t="s">
        <v>4</v>
      </c>
      <c r="E2" s="69"/>
      <c r="F2" s="69"/>
      <c r="G2" s="69"/>
      <c r="H2" s="70" t="s">
        <v>5</v>
      </c>
      <c r="I2" s="70"/>
      <c r="J2" s="70"/>
      <c r="K2" s="70"/>
      <c r="L2" s="70"/>
      <c r="M2" s="70"/>
      <c r="N2" s="70"/>
      <c r="O2" s="66" t="s">
        <v>6</v>
      </c>
    </row>
    <row r="3" spans="1:17" s="25" customFormat="1" ht="60" customHeight="1">
      <c r="A3" s="66"/>
      <c r="B3" s="66"/>
      <c r="C3" s="66"/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3" t="s">
        <v>12</v>
      </c>
      <c r="J3" s="2" t="s">
        <v>13</v>
      </c>
      <c r="K3" s="2" t="s">
        <v>14</v>
      </c>
      <c r="L3" s="2" t="s">
        <v>15</v>
      </c>
      <c r="M3" s="2" t="s">
        <v>16</v>
      </c>
      <c r="N3" s="2" t="s">
        <v>17</v>
      </c>
      <c r="O3" s="66"/>
    </row>
    <row r="4" spans="1:17" s="28" customFormat="1" ht="21.75" customHeight="1">
      <c r="A4" s="21">
        <v>1</v>
      </c>
      <c r="B4" s="26" t="s">
        <v>256</v>
      </c>
      <c r="C4" s="26" t="s">
        <v>257</v>
      </c>
      <c r="D4" s="22">
        <v>100</v>
      </c>
      <c r="E4" s="35">
        <v>92.86</v>
      </c>
      <c r="F4" s="23">
        <v>100</v>
      </c>
      <c r="G4" s="23">
        <f t="shared" ref="G4:G41" si="0">D4*0.2+E4*0.7+F4*0.1</f>
        <v>95.001999999999995</v>
      </c>
      <c r="H4" s="23"/>
      <c r="I4" s="23">
        <v>3.5</v>
      </c>
      <c r="J4" s="23"/>
      <c r="K4" s="23"/>
      <c r="L4" s="23"/>
      <c r="M4" s="23"/>
      <c r="N4" s="23">
        <f t="shared" ref="N4:N20" si="1">SUM(H4:M4)</f>
        <v>3.5</v>
      </c>
      <c r="O4" s="23">
        <f t="shared" ref="O4:O41" si="2">G4+N4</f>
        <v>98.501999999999995</v>
      </c>
    </row>
    <row r="5" spans="1:17" s="28" customFormat="1" ht="21.75" customHeight="1">
      <c r="A5" s="21">
        <v>2</v>
      </c>
      <c r="B5" s="26" t="s">
        <v>258</v>
      </c>
      <c r="C5" s="26" t="s">
        <v>259</v>
      </c>
      <c r="D5" s="22">
        <v>100</v>
      </c>
      <c r="E5" s="35">
        <v>92.74</v>
      </c>
      <c r="F5" s="23">
        <v>100</v>
      </c>
      <c r="G5" s="23">
        <f t="shared" si="0"/>
        <v>94.917999999999992</v>
      </c>
      <c r="H5" s="23">
        <v>4</v>
      </c>
      <c r="I5" s="23">
        <v>3</v>
      </c>
      <c r="J5" s="23">
        <v>4</v>
      </c>
      <c r="K5" s="23"/>
      <c r="L5" s="23"/>
      <c r="M5" s="23"/>
      <c r="N5" s="23">
        <f t="shared" si="1"/>
        <v>11</v>
      </c>
      <c r="O5" s="23">
        <f t="shared" si="2"/>
        <v>105.91799999999999</v>
      </c>
    </row>
    <row r="6" spans="1:17" s="28" customFormat="1" ht="21.75" customHeight="1">
      <c r="A6" s="21">
        <v>3</v>
      </c>
      <c r="B6" s="26" t="s">
        <v>260</v>
      </c>
      <c r="C6" s="26" t="s">
        <v>261</v>
      </c>
      <c r="D6" s="22">
        <v>100</v>
      </c>
      <c r="E6" s="35">
        <v>91.84</v>
      </c>
      <c r="F6" s="23">
        <v>100</v>
      </c>
      <c r="G6" s="23">
        <f t="shared" si="0"/>
        <v>94.287999999999997</v>
      </c>
      <c r="H6" s="23"/>
      <c r="I6" s="23">
        <v>3</v>
      </c>
      <c r="J6" s="23"/>
      <c r="K6" s="23"/>
      <c r="L6" s="23"/>
      <c r="M6" s="23"/>
      <c r="N6" s="23">
        <f t="shared" si="1"/>
        <v>3</v>
      </c>
      <c r="O6" s="23">
        <f t="shared" si="2"/>
        <v>97.287999999999997</v>
      </c>
    </row>
    <row r="7" spans="1:17" s="28" customFormat="1" ht="21.75" customHeight="1">
      <c r="A7" s="21">
        <v>4</v>
      </c>
      <c r="B7" s="26" t="s">
        <v>262</v>
      </c>
      <c r="C7" s="26" t="s">
        <v>263</v>
      </c>
      <c r="D7" s="22">
        <v>100</v>
      </c>
      <c r="E7" s="35">
        <v>91.63</v>
      </c>
      <c r="F7" s="23">
        <v>100</v>
      </c>
      <c r="G7" s="23">
        <f t="shared" si="0"/>
        <v>94.140999999999991</v>
      </c>
      <c r="H7" s="23"/>
      <c r="I7" s="23">
        <v>4</v>
      </c>
      <c r="J7" s="23"/>
      <c r="K7" s="23"/>
      <c r="L7" s="23"/>
      <c r="M7" s="23"/>
      <c r="N7" s="23">
        <f t="shared" si="1"/>
        <v>4</v>
      </c>
      <c r="O7" s="23">
        <f t="shared" si="2"/>
        <v>98.140999999999991</v>
      </c>
    </row>
    <row r="8" spans="1:17" s="28" customFormat="1" ht="21.75" customHeight="1">
      <c r="A8" s="21">
        <v>5</v>
      </c>
      <c r="B8" s="26" t="s">
        <v>264</v>
      </c>
      <c r="C8" s="26" t="s">
        <v>265</v>
      </c>
      <c r="D8" s="22">
        <v>100</v>
      </c>
      <c r="E8" s="35">
        <v>91.42</v>
      </c>
      <c r="F8" s="23">
        <v>100</v>
      </c>
      <c r="G8" s="23">
        <f t="shared" si="0"/>
        <v>93.994</v>
      </c>
      <c r="H8" s="23"/>
      <c r="I8" s="23">
        <v>1</v>
      </c>
      <c r="J8" s="23">
        <v>3</v>
      </c>
      <c r="K8" s="23"/>
      <c r="L8" s="23"/>
      <c r="M8" s="23"/>
      <c r="N8" s="23">
        <f t="shared" si="1"/>
        <v>4</v>
      </c>
      <c r="O8" s="23">
        <f t="shared" si="2"/>
        <v>97.994</v>
      </c>
    </row>
    <row r="9" spans="1:17" s="28" customFormat="1" ht="21.75" customHeight="1">
      <c r="A9" s="21">
        <v>6</v>
      </c>
      <c r="B9" s="26" t="s">
        <v>266</v>
      </c>
      <c r="C9" s="26" t="s">
        <v>267</v>
      </c>
      <c r="D9" s="22">
        <v>100</v>
      </c>
      <c r="E9" s="35">
        <v>90.91</v>
      </c>
      <c r="F9" s="23">
        <v>100</v>
      </c>
      <c r="G9" s="23">
        <f t="shared" si="0"/>
        <v>93.637</v>
      </c>
      <c r="H9" s="23"/>
      <c r="I9" s="23">
        <v>2.5</v>
      </c>
      <c r="J9" s="23">
        <v>1</v>
      </c>
      <c r="K9" s="23"/>
      <c r="L9" s="23"/>
      <c r="M9" s="23"/>
      <c r="N9" s="23">
        <f t="shared" si="1"/>
        <v>3.5</v>
      </c>
      <c r="O9" s="23">
        <f t="shared" si="2"/>
        <v>97.137</v>
      </c>
    </row>
    <row r="10" spans="1:17" s="28" customFormat="1" ht="21.75" customHeight="1">
      <c r="A10" s="21">
        <v>7</v>
      </c>
      <c r="B10" s="26" t="s">
        <v>268</v>
      </c>
      <c r="C10" s="26" t="s">
        <v>269</v>
      </c>
      <c r="D10" s="22">
        <v>100</v>
      </c>
      <c r="E10" s="35">
        <v>90.42</v>
      </c>
      <c r="F10" s="23">
        <v>100</v>
      </c>
      <c r="G10" s="23">
        <f t="shared" si="0"/>
        <v>93.293999999999997</v>
      </c>
      <c r="H10" s="23"/>
      <c r="I10" s="23">
        <v>1</v>
      </c>
      <c r="J10" s="23">
        <v>1</v>
      </c>
      <c r="K10" s="23"/>
      <c r="L10" s="23"/>
      <c r="M10" s="23"/>
      <c r="N10" s="23">
        <f>SUM(H10:M10)</f>
        <v>2</v>
      </c>
      <c r="O10" s="23">
        <f t="shared" si="2"/>
        <v>95.293999999999997</v>
      </c>
    </row>
    <row r="11" spans="1:17" s="28" customFormat="1" ht="21.75" customHeight="1">
      <c r="A11" s="21">
        <v>8</v>
      </c>
      <c r="B11" s="26" t="s">
        <v>270</v>
      </c>
      <c r="C11" s="26" t="s">
        <v>271</v>
      </c>
      <c r="D11" s="22">
        <v>100</v>
      </c>
      <c r="E11" s="35">
        <v>89.95</v>
      </c>
      <c r="F11" s="23">
        <v>100</v>
      </c>
      <c r="G11" s="23">
        <f t="shared" si="0"/>
        <v>92.965000000000003</v>
      </c>
      <c r="H11" s="23"/>
      <c r="I11" s="23">
        <v>2.5</v>
      </c>
      <c r="J11" s="23"/>
      <c r="K11" s="23"/>
      <c r="L11" s="23"/>
      <c r="M11" s="23"/>
      <c r="N11" s="23">
        <f t="shared" si="1"/>
        <v>2.5</v>
      </c>
      <c r="O11" s="23">
        <f t="shared" si="2"/>
        <v>95.465000000000003</v>
      </c>
    </row>
    <row r="12" spans="1:17" s="28" customFormat="1" ht="21.75" customHeight="1">
      <c r="A12" s="21">
        <v>9</v>
      </c>
      <c r="B12" s="26" t="s">
        <v>272</v>
      </c>
      <c r="C12" s="26" t="s">
        <v>273</v>
      </c>
      <c r="D12" s="22">
        <v>100</v>
      </c>
      <c r="E12" s="35">
        <v>89.9</v>
      </c>
      <c r="F12" s="23">
        <v>100</v>
      </c>
      <c r="G12" s="23">
        <f t="shared" si="0"/>
        <v>92.93</v>
      </c>
      <c r="H12" s="23"/>
      <c r="I12" s="23">
        <v>3</v>
      </c>
      <c r="J12" s="23">
        <v>3</v>
      </c>
      <c r="K12" s="23"/>
      <c r="L12" s="23"/>
      <c r="M12" s="23"/>
      <c r="N12" s="23">
        <f t="shared" si="1"/>
        <v>6</v>
      </c>
      <c r="O12" s="23">
        <f t="shared" si="2"/>
        <v>98.93</v>
      </c>
    </row>
    <row r="13" spans="1:17" s="28" customFormat="1" ht="21.75" customHeight="1">
      <c r="A13" s="21">
        <v>10</v>
      </c>
      <c r="B13" s="26" t="s">
        <v>274</v>
      </c>
      <c r="C13" s="26" t="s">
        <v>275</v>
      </c>
      <c r="D13" s="22">
        <v>100</v>
      </c>
      <c r="E13" s="35">
        <v>89.75</v>
      </c>
      <c r="F13" s="23">
        <v>100</v>
      </c>
      <c r="G13" s="23">
        <f t="shared" si="0"/>
        <v>92.824999999999989</v>
      </c>
      <c r="H13" s="23"/>
      <c r="I13" s="23">
        <v>1.5</v>
      </c>
      <c r="J13" s="23">
        <v>1</v>
      </c>
      <c r="K13" s="23"/>
      <c r="L13" s="23"/>
      <c r="M13" s="23"/>
      <c r="N13" s="23">
        <f t="shared" si="1"/>
        <v>2.5</v>
      </c>
      <c r="O13" s="23">
        <f t="shared" si="2"/>
        <v>95.324999999999989</v>
      </c>
    </row>
    <row r="14" spans="1:17" s="28" customFormat="1" ht="21.75" customHeight="1">
      <c r="A14" s="21">
        <v>11</v>
      </c>
      <c r="B14" s="26" t="s">
        <v>276</v>
      </c>
      <c r="C14" s="26" t="s">
        <v>277</v>
      </c>
      <c r="D14" s="22">
        <v>100</v>
      </c>
      <c r="E14" s="35">
        <v>89.63</v>
      </c>
      <c r="F14" s="23">
        <v>100</v>
      </c>
      <c r="G14" s="23">
        <f t="shared" si="0"/>
        <v>92.740999999999985</v>
      </c>
      <c r="H14" s="23"/>
      <c r="I14" s="23">
        <v>2.5</v>
      </c>
      <c r="J14" s="23">
        <v>1</v>
      </c>
      <c r="K14" s="23"/>
      <c r="L14" s="23"/>
      <c r="M14" s="23"/>
      <c r="N14" s="23">
        <f t="shared" si="1"/>
        <v>3.5</v>
      </c>
      <c r="O14" s="23">
        <f t="shared" si="2"/>
        <v>96.240999999999985</v>
      </c>
    </row>
    <row r="15" spans="1:17" s="28" customFormat="1" ht="21.75" customHeight="1">
      <c r="A15" s="21">
        <v>12</v>
      </c>
      <c r="B15" s="26" t="s">
        <v>278</v>
      </c>
      <c r="C15" s="26" t="s">
        <v>279</v>
      </c>
      <c r="D15" s="22">
        <v>100</v>
      </c>
      <c r="E15" s="35">
        <v>89.53</v>
      </c>
      <c r="F15" s="23">
        <v>100</v>
      </c>
      <c r="G15" s="23">
        <f t="shared" si="0"/>
        <v>92.670999999999992</v>
      </c>
      <c r="H15" s="23"/>
      <c r="I15" s="23">
        <v>1</v>
      </c>
      <c r="J15" s="23">
        <v>2.5</v>
      </c>
      <c r="K15" s="23"/>
      <c r="L15" s="23"/>
      <c r="M15" s="23"/>
      <c r="N15" s="23">
        <f t="shared" si="1"/>
        <v>3.5</v>
      </c>
      <c r="O15" s="23">
        <f t="shared" si="2"/>
        <v>96.170999999999992</v>
      </c>
      <c r="Q15" s="28" t="s">
        <v>42</v>
      </c>
    </row>
    <row r="16" spans="1:17" s="28" customFormat="1" ht="21.75" customHeight="1">
      <c r="A16" s="21">
        <v>13</v>
      </c>
      <c r="B16" s="26" t="s">
        <v>280</v>
      </c>
      <c r="C16" s="26" t="s">
        <v>281</v>
      </c>
      <c r="D16" s="22">
        <v>100</v>
      </c>
      <c r="E16" s="35">
        <v>89.53</v>
      </c>
      <c r="F16" s="23">
        <v>100</v>
      </c>
      <c r="G16" s="23">
        <f t="shared" si="0"/>
        <v>92.670999999999992</v>
      </c>
      <c r="H16" s="23"/>
      <c r="I16" s="23">
        <v>3</v>
      </c>
      <c r="J16" s="23">
        <v>4</v>
      </c>
      <c r="K16" s="23"/>
      <c r="L16" s="23"/>
      <c r="M16" s="23"/>
      <c r="N16" s="23">
        <f t="shared" si="1"/>
        <v>7</v>
      </c>
      <c r="O16" s="23">
        <f t="shared" si="2"/>
        <v>99.670999999999992</v>
      </c>
    </row>
    <row r="17" spans="1:15" s="28" customFormat="1" ht="21.75" customHeight="1">
      <c r="A17" s="21">
        <v>14</v>
      </c>
      <c r="B17" s="26" t="s">
        <v>282</v>
      </c>
      <c r="C17" s="26" t="s">
        <v>283</v>
      </c>
      <c r="D17" s="22">
        <v>100</v>
      </c>
      <c r="E17" s="35">
        <v>89.52</v>
      </c>
      <c r="F17" s="23">
        <v>100</v>
      </c>
      <c r="G17" s="23">
        <f t="shared" si="0"/>
        <v>92.663999999999987</v>
      </c>
      <c r="H17" s="23"/>
      <c r="I17" s="23">
        <v>1.5</v>
      </c>
      <c r="J17" s="23">
        <v>3</v>
      </c>
      <c r="K17" s="23"/>
      <c r="L17" s="23"/>
      <c r="M17" s="23"/>
      <c r="N17" s="23">
        <f t="shared" si="1"/>
        <v>4.5</v>
      </c>
      <c r="O17" s="23">
        <f t="shared" si="2"/>
        <v>97.163999999999987</v>
      </c>
    </row>
    <row r="18" spans="1:15" s="28" customFormat="1" ht="21.75" customHeight="1">
      <c r="A18" s="21">
        <v>15</v>
      </c>
      <c r="B18" s="26" t="s">
        <v>284</v>
      </c>
      <c r="C18" s="26" t="s">
        <v>285</v>
      </c>
      <c r="D18" s="22">
        <v>100</v>
      </c>
      <c r="E18" s="35">
        <v>89.38</v>
      </c>
      <c r="F18" s="23">
        <v>100</v>
      </c>
      <c r="G18" s="23">
        <f t="shared" si="0"/>
        <v>92.566000000000003</v>
      </c>
      <c r="H18" s="23"/>
      <c r="I18" s="23">
        <v>1.5</v>
      </c>
      <c r="J18" s="23"/>
      <c r="K18" s="23"/>
      <c r="L18" s="23"/>
      <c r="M18" s="23"/>
      <c r="N18" s="23">
        <f t="shared" si="1"/>
        <v>1.5</v>
      </c>
      <c r="O18" s="23">
        <f t="shared" si="2"/>
        <v>94.066000000000003</v>
      </c>
    </row>
    <row r="19" spans="1:15" s="28" customFormat="1" ht="21.75" customHeight="1">
      <c r="A19" s="21">
        <v>16</v>
      </c>
      <c r="B19" s="26" t="s">
        <v>286</v>
      </c>
      <c r="C19" s="26" t="s">
        <v>287</v>
      </c>
      <c r="D19" s="22">
        <v>100</v>
      </c>
      <c r="E19" s="35">
        <v>88.9</v>
      </c>
      <c r="F19" s="23">
        <v>100</v>
      </c>
      <c r="G19" s="23">
        <f t="shared" si="0"/>
        <v>92.22999999999999</v>
      </c>
      <c r="H19" s="23"/>
      <c r="I19" s="23"/>
      <c r="J19" s="23">
        <v>1</v>
      </c>
      <c r="K19" s="23"/>
      <c r="L19" s="23"/>
      <c r="M19" s="23"/>
      <c r="N19" s="23">
        <f t="shared" si="1"/>
        <v>1</v>
      </c>
      <c r="O19" s="23">
        <f t="shared" si="2"/>
        <v>93.22999999999999</v>
      </c>
    </row>
    <row r="20" spans="1:15" s="28" customFormat="1" ht="21.75" customHeight="1">
      <c r="A20" s="21">
        <v>17</v>
      </c>
      <c r="B20" s="26" t="s">
        <v>288</v>
      </c>
      <c r="C20" s="26" t="s">
        <v>289</v>
      </c>
      <c r="D20" s="22">
        <v>100</v>
      </c>
      <c r="E20" s="35">
        <v>88.89</v>
      </c>
      <c r="F20" s="23">
        <v>100</v>
      </c>
      <c r="G20" s="23">
        <f t="shared" si="0"/>
        <v>92.222999999999999</v>
      </c>
      <c r="H20" s="23"/>
      <c r="I20" s="23">
        <v>1.5</v>
      </c>
      <c r="J20" s="23"/>
      <c r="K20" s="23"/>
      <c r="L20" s="23"/>
      <c r="M20" s="23"/>
      <c r="N20" s="23">
        <f t="shared" si="1"/>
        <v>1.5</v>
      </c>
      <c r="O20" s="23">
        <f t="shared" si="2"/>
        <v>93.722999999999999</v>
      </c>
    </row>
    <row r="21" spans="1:15" s="28" customFormat="1" ht="21.75" customHeight="1">
      <c r="A21" s="21">
        <v>18</v>
      </c>
      <c r="B21" s="26" t="s">
        <v>290</v>
      </c>
      <c r="C21" s="26" t="s">
        <v>291</v>
      </c>
      <c r="D21" s="22">
        <v>100</v>
      </c>
      <c r="E21" s="35">
        <v>88.58</v>
      </c>
      <c r="F21" s="23">
        <v>100</v>
      </c>
      <c r="G21" s="23">
        <f t="shared" si="0"/>
        <v>92.006</v>
      </c>
      <c r="H21" s="23"/>
      <c r="I21" s="23">
        <v>1.5</v>
      </c>
      <c r="J21" s="23">
        <v>3</v>
      </c>
      <c r="K21" s="23"/>
      <c r="L21" s="23"/>
      <c r="M21" s="23"/>
      <c r="N21" s="23">
        <f>SUM(H21:M21)</f>
        <v>4.5</v>
      </c>
      <c r="O21" s="23">
        <f>G21+N21</f>
        <v>96.506</v>
      </c>
    </row>
    <row r="22" spans="1:15" s="28" customFormat="1" ht="21.75" customHeight="1">
      <c r="A22" s="21">
        <v>19</v>
      </c>
      <c r="B22" s="26" t="s">
        <v>292</v>
      </c>
      <c r="C22" s="26" t="s">
        <v>293</v>
      </c>
      <c r="D22" s="22">
        <v>100</v>
      </c>
      <c r="E22" s="35">
        <v>88.58</v>
      </c>
      <c r="F22" s="23">
        <v>100</v>
      </c>
      <c r="G22" s="23">
        <f t="shared" si="0"/>
        <v>92.006</v>
      </c>
      <c r="H22" s="23"/>
      <c r="I22" s="23">
        <v>1.5</v>
      </c>
      <c r="J22" s="23"/>
      <c r="K22" s="23"/>
      <c r="L22" s="23"/>
      <c r="M22" s="23"/>
      <c r="N22" s="23">
        <f t="shared" ref="N22:N41" si="3">SUM(H22:M22)</f>
        <v>1.5</v>
      </c>
      <c r="O22" s="23">
        <f t="shared" si="2"/>
        <v>93.506</v>
      </c>
    </row>
    <row r="23" spans="1:15" s="28" customFormat="1" ht="21.75" customHeight="1">
      <c r="A23" s="21">
        <v>20</v>
      </c>
      <c r="B23" s="26" t="s">
        <v>294</v>
      </c>
      <c r="C23" s="26" t="s">
        <v>295</v>
      </c>
      <c r="D23" s="22">
        <v>100</v>
      </c>
      <c r="E23" s="35">
        <v>87.79</v>
      </c>
      <c r="F23" s="23">
        <v>100</v>
      </c>
      <c r="G23" s="23">
        <f t="shared" si="0"/>
        <v>91.453000000000003</v>
      </c>
      <c r="H23" s="23"/>
      <c r="I23" s="23">
        <v>3</v>
      </c>
      <c r="J23" s="23">
        <v>3</v>
      </c>
      <c r="K23" s="23"/>
      <c r="L23" s="23"/>
      <c r="M23" s="23"/>
      <c r="N23" s="23">
        <f t="shared" si="3"/>
        <v>6</v>
      </c>
      <c r="O23" s="23">
        <f t="shared" si="2"/>
        <v>97.453000000000003</v>
      </c>
    </row>
    <row r="24" spans="1:15" s="28" customFormat="1" ht="21.75" customHeight="1">
      <c r="A24" s="21">
        <v>21</v>
      </c>
      <c r="B24" s="26" t="s">
        <v>296</v>
      </c>
      <c r="C24" s="26" t="s">
        <v>297</v>
      </c>
      <c r="D24" s="22">
        <v>100</v>
      </c>
      <c r="E24" s="35">
        <v>87.78</v>
      </c>
      <c r="F24" s="23">
        <v>100</v>
      </c>
      <c r="G24" s="23">
        <f t="shared" si="0"/>
        <v>91.445999999999998</v>
      </c>
      <c r="H24" s="23"/>
      <c r="I24" s="23"/>
      <c r="J24" s="23">
        <v>1</v>
      </c>
      <c r="K24" s="23"/>
      <c r="L24" s="23"/>
      <c r="M24" s="23"/>
      <c r="N24" s="23">
        <f t="shared" si="3"/>
        <v>1</v>
      </c>
      <c r="O24" s="23">
        <f t="shared" si="2"/>
        <v>92.445999999999998</v>
      </c>
    </row>
    <row r="25" spans="1:15" s="28" customFormat="1" ht="21.75" customHeight="1">
      <c r="A25" s="21">
        <v>22</v>
      </c>
      <c r="B25" s="26" t="s">
        <v>298</v>
      </c>
      <c r="C25" s="26" t="s">
        <v>299</v>
      </c>
      <c r="D25" s="22">
        <v>100</v>
      </c>
      <c r="E25" s="35">
        <v>87.53</v>
      </c>
      <c r="F25" s="23">
        <v>100</v>
      </c>
      <c r="G25" s="23">
        <f t="shared" si="0"/>
        <v>91.270999999999987</v>
      </c>
      <c r="H25" s="23">
        <v>0.7</v>
      </c>
      <c r="I25" s="23"/>
      <c r="J25" s="23">
        <v>3</v>
      </c>
      <c r="K25" s="23"/>
      <c r="L25" s="23"/>
      <c r="M25" s="23"/>
      <c r="N25" s="23">
        <f t="shared" si="3"/>
        <v>3.7</v>
      </c>
      <c r="O25" s="23">
        <f t="shared" si="2"/>
        <v>94.970999999999989</v>
      </c>
    </row>
    <row r="26" spans="1:15" s="28" customFormat="1" ht="21.75" customHeight="1">
      <c r="A26" s="21">
        <v>23</v>
      </c>
      <c r="B26" s="26" t="s">
        <v>300</v>
      </c>
      <c r="C26" s="26" t="s">
        <v>301</v>
      </c>
      <c r="D26" s="22">
        <v>100</v>
      </c>
      <c r="E26" s="35">
        <v>86.79</v>
      </c>
      <c r="F26" s="23">
        <v>100</v>
      </c>
      <c r="G26" s="23">
        <f t="shared" si="0"/>
        <v>90.753</v>
      </c>
      <c r="H26" s="23"/>
      <c r="I26" s="23">
        <v>1.5</v>
      </c>
      <c r="J26" s="23">
        <v>2.5</v>
      </c>
      <c r="K26" s="23"/>
      <c r="L26" s="23"/>
      <c r="M26" s="23"/>
      <c r="N26" s="23">
        <f t="shared" si="3"/>
        <v>4</v>
      </c>
      <c r="O26" s="23">
        <f t="shared" si="2"/>
        <v>94.753</v>
      </c>
    </row>
    <row r="27" spans="1:15" s="28" customFormat="1" ht="21.75" customHeight="1">
      <c r="A27" s="21">
        <v>24</v>
      </c>
      <c r="B27" s="26" t="s">
        <v>302</v>
      </c>
      <c r="C27" s="26" t="s">
        <v>303</v>
      </c>
      <c r="D27" s="22">
        <v>100</v>
      </c>
      <c r="E27" s="35">
        <v>86.75</v>
      </c>
      <c r="F27" s="23">
        <v>100</v>
      </c>
      <c r="G27" s="23">
        <f t="shared" si="0"/>
        <v>90.724999999999994</v>
      </c>
      <c r="H27" s="23"/>
      <c r="I27" s="23">
        <v>1.5</v>
      </c>
      <c r="J27" s="23">
        <v>1</v>
      </c>
      <c r="K27" s="23"/>
      <c r="L27" s="23"/>
      <c r="M27" s="23"/>
      <c r="N27" s="23">
        <f t="shared" si="3"/>
        <v>2.5</v>
      </c>
      <c r="O27" s="23">
        <f t="shared" si="2"/>
        <v>93.224999999999994</v>
      </c>
    </row>
    <row r="28" spans="1:15" s="28" customFormat="1" ht="21.75" customHeight="1">
      <c r="A28" s="21">
        <v>25</v>
      </c>
      <c r="B28" s="26" t="s">
        <v>304</v>
      </c>
      <c r="C28" s="26" t="s">
        <v>305</v>
      </c>
      <c r="D28" s="22">
        <v>100</v>
      </c>
      <c r="E28" s="35">
        <v>85.84</v>
      </c>
      <c r="F28" s="23">
        <v>100</v>
      </c>
      <c r="G28" s="23">
        <f t="shared" si="0"/>
        <v>90.087999999999994</v>
      </c>
      <c r="H28" s="23"/>
      <c r="I28" s="23">
        <v>1</v>
      </c>
      <c r="J28" s="23"/>
      <c r="K28" s="23"/>
      <c r="L28" s="23"/>
      <c r="M28" s="23"/>
      <c r="N28" s="23">
        <f t="shared" si="3"/>
        <v>1</v>
      </c>
      <c r="O28" s="23">
        <f t="shared" si="2"/>
        <v>91.087999999999994</v>
      </c>
    </row>
    <row r="29" spans="1:15" s="28" customFormat="1" ht="21.75" customHeight="1">
      <c r="A29" s="21">
        <v>26</v>
      </c>
      <c r="B29" s="26" t="s">
        <v>306</v>
      </c>
      <c r="C29" s="26" t="s">
        <v>307</v>
      </c>
      <c r="D29" s="22">
        <v>100</v>
      </c>
      <c r="E29" s="35">
        <v>84.21</v>
      </c>
      <c r="F29" s="23">
        <v>100</v>
      </c>
      <c r="G29" s="23">
        <f t="shared" si="0"/>
        <v>88.946999999999989</v>
      </c>
      <c r="H29" s="23"/>
      <c r="I29" s="23">
        <v>2.5</v>
      </c>
      <c r="J29" s="23">
        <v>2.5</v>
      </c>
      <c r="K29" s="23"/>
      <c r="L29" s="23"/>
      <c r="M29" s="23"/>
      <c r="N29" s="23">
        <f t="shared" si="3"/>
        <v>5</v>
      </c>
      <c r="O29" s="23">
        <f t="shared" si="2"/>
        <v>93.946999999999989</v>
      </c>
    </row>
    <row r="30" spans="1:15" s="28" customFormat="1" ht="20.100000000000001" customHeight="1">
      <c r="A30" s="21">
        <v>27</v>
      </c>
      <c r="B30" s="26" t="s">
        <v>308</v>
      </c>
      <c r="C30" s="26" t="s">
        <v>309</v>
      </c>
      <c r="D30" s="22">
        <v>100</v>
      </c>
      <c r="E30" s="35">
        <v>83.74</v>
      </c>
      <c r="F30" s="23">
        <v>100</v>
      </c>
      <c r="G30" s="23">
        <f t="shared" si="0"/>
        <v>88.617999999999995</v>
      </c>
      <c r="H30" s="23"/>
      <c r="I30" s="23"/>
      <c r="J30" s="23">
        <v>2.5</v>
      </c>
      <c r="K30" s="23">
        <v>1</v>
      </c>
      <c r="L30" s="23"/>
      <c r="M30" s="23"/>
      <c r="N30" s="23">
        <f t="shared" si="3"/>
        <v>3.5</v>
      </c>
      <c r="O30" s="23">
        <f t="shared" si="2"/>
        <v>92.117999999999995</v>
      </c>
    </row>
    <row r="31" spans="1:15" s="28" customFormat="1" ht="20.100000000000001" customHeight="1">
      <c r="A31" s="21">
        <v>28</v>
      </c>
      <c r="B31" s="26" t="s">
        <v>310</v>
      </c>
      <c r="C31" s="26" t="s">
        <v>311</v>
      </c>
      <c r="D31" s="22">
        <v>100</v>
      </c>
      <c r="E31" s="35">
        <v>83.7</v>
      </c>
      <c r="F31" s="23">
        <v>100</v>
      </c>
      <c r="G31" s="23">
        <f t="shared" si="0"/>
        <v>88.59</v>
      </c>
      <c r="H31" s="23"/>
      <c r="I31" s="23">
        <v>1.5</v>
      </c>
      <c r="J31" s="23"/>
      <c r="K31" s="23"/>
      <c r="L31" s="23"/>
      <c r="M31" s="23">
        <v>4</v>
      </c>
      <c r="N31" s="23">
        <f t="shared" si="3"/>
        <v>5.5</v>
      </c>
      <c r="O31" s="23">
        <f t="shared" si="2"/>
        <v>94.09</v>
      </c>
    </row>
    <row r="32" spans="1:15" s="28" customFormat="1" ht="20.100000000000001" customHeight="1">
      <c r="A32" s="21">
        <v>29</v>
      </c>
      <c r="B32" s="26" t="s">
        <v>312</v>
      </c>
      <c r="C32" s="26" t="s">
        <v>313</v>
      </c>
      <c r="D32" s="22">
        <v>100</v>
      </c>
      <c r="E32" s="35">
        <v>83.47</v>
      </c>
      <c r="F32" s="23">
        <v>100</v>
      </c>
      <c r="G32" s="23">
        <f t="shared" si="0"/>
        <v>88.429000000000002</v>
      </c>
      <c r="H32" s="23"/>
      <c r="I32" s="23"/>
      <c r="J32" s="23">
        <v>1</v>
      </c>
      <c r="K32" s="23"/>
      <c r="L32" s="23"/>
      <c r="M32" s="23"/>
      <c r="N32" s="23">
        <f t="shared" si="3"/>
        <v>1</v>
      </c>
      <c r="O32" s="23">
        <f t="shared" si="2"/>
        <v>89.429000000000002</v>
      </c>
    </row>
    <row r="33" spans="1:15" s="28" customFormat="1" ht="20.100000000000001" customHeight="1">
      <c r="A33" s="21">
        <v>30</v>
      </c>
      <c r="B33" s="26" t="s">
        <v>314</v>
      </c>
      <c r="C33" s="26" t="s">
        <v>315</v>
      </c>
      <c r="D33" s="22">
        <v>100</v>
      </c>
      <c r="E33" s="35">
        <v>81.099999999999994</v>
      </c>
      <c r="F33" s="23">
        <v>100</v>
      </c>
      <c r="G33" s="23">
        <f t="shared" si="0"/>
        <v>86.769999999999982</v>
      </c>
      <c r="H33" s="23"/>
      <c r="I33" s="23"/>
      <c r="J33" s="23">
        <v>1</v>
      </c>
      <c r="K33" s="23">
        <v>0.5</v>
      </c>
      <c r="L33" s="23"/>
      <c r="M33" s="23"/>
      <c r="N33" s="23">
        <f t="shared" si="3"/>
        <v>1.5</v>
      </c>
      <c r="O33" s="23">
        <f t="shared" si="2"/>
        <v>88.269999999999982</v>
      </c>
    </row>
    <row r="34" spans="1:15" s="28" customFormat="1" ht="20.100000000000001" customHeight="1">
      <c r="A34" s="21">
        <v>31</v>
      </c>
      <c r="B34" s="26" t="s">
        <v>316</v>
      </c>
      <c r="C34" s="26" t="s">
        <v>317</v>
      </c>
      <c r="D34" s="22">
        <v>100</v>
      </c>
      <c r="E34" s="35">
        <v>80.099999999999994</v>
      </c>
      <c r="F34" s="23">
        <v>100</v>
      </c>
      <c r="G34" s="23">
        <f t="shared" si="0"/>
        <v>86.07</v>
      </c>
      <c r="H34" s="23"/>
      <c r="I34" s="23"/>
      <c r="J34" s="23"/>
      <c r="K34" s="23">
        <v>1</v>
      </c>
      <c r="L34" s="23"/>
      <c r="M34" s="23"/>
      <c r="N34" s="23">
        <f t="shared" si="3"/>
        <v>1</v>
      </c>
      <c r="O34" s="23">
        <f t="shared" si="2"/>
        <v>87.07</v>
      </c>
    </row>
    <row r="35" spans="1:15" s="28" customFormat="1" ht="20.100000000000001" customHeight="1">
      <c r="A35" s="21">
        <v>32</v>
      </c>
      <c r="B35" s="26" t="s">
        <v>318</v>
      </c>
      <c r="C35" s="26" t="s">
        <v>319</v>
      </c>
      <c r="D35" s="22">
        <v>100</v>
      </c>
      <c r="E35" s="35">
        <v>79.89</v>
      </c>
      <c r="F35" s="23">
        <v>100</v>
      </c>
      <c r="G35" s="23">
        <f t="shared" si="0"/>
        <v>85.923000000000002</v>
      </c>
      <c r="H35" s="23"/>
      <c r="I35" s="23">
        <v>3</v>
      </c>
      <c r="J35" s="23"/>
      <c r="K35" s="23">
        <v>2</v>
      </c>
      <c r="L35" s="23"/>
      <c r="M35" s="23"/>
      <c r="N35" s="23">
        <f t="shared" si="3"/>
        <v>5</v>
      </c>
      <c r="O35" s="23">
        <f t="shared" si="2"/>
        <v>90.923000000000002</v>
      </c>
    </row>
    <row r="36" spans="1:15" s="28" customFormat="1" ht="20.100000000000001" customHeight="1">
      <c r="A36" s="21">
        <v>33</v>
      </c>
      <c r="B36" s="26" t="s">
        <v>320</v>
      </c>
      <c r="C36" s="26" t="s">
        <v>321</v>
      </c>
      <c r="D36" s="22">
        <v>100</v>
      </c>
      <c r="E36" s="35">
        <v>79.11</v>
      </c>
      <c r="F36" s="23">
        <v>100</v>
      </c>
      <c r="G36" s="23">
        <f t="shared" si="0"/>
        <v>85.376999999999995</v>
      </c>
      <c r="H36" s="23"/>
      <c r="I36" s="23"/>
      <c r="J36" s="23"/>
      <c r="K36" s="23"/>
      <c r="L36" s="23"/>
      <c r="M36" s="23"/>
      <c r="N36" s="23">
        <f t="shared" si="3"/>
        <v>0</v>
      </c>
      <c r="O36" s="23">
        <f t="shared" si="2"/>
        <v>85.376999999999995</v>
      </c>
    </row>
    <row r="37" spans="1:15" s="28" customFormat="1" ht="20.100000000000001" customHeight="1">
      <c r="A37" s="21">
        <v>34</v>
      </c>
      <c r="B37" s="26" t="s">
        <v>322</v>
      </c>
      <c r="C37" s="26" t="s">
        <v>323</v>
      </c>
      <c r="D37" s="22">
        <v>100</v>
      </c>
      <c r="E37" s="35">
        <v>79</v>
      </c>
      <c r="F37" s="23">
        <v>100</v>
      </c>
      <c r="G37" s="23">
        <f t="shared" si="0"/>
        <v>85.3</v>
      </c>
      <c r="H37" s="23"/>
      <c r="I37" s="23"/>
      <c r="J37" s="23"/>
      <c r="K37" s="23"/>
      <c r="L37" s="23"/>
      <c r="M37" s="23">
        <v>0.5</v>
      </c>
      <c r="N37" s="23">
        <f t="shared" si="3"/>
        <v>0.5</v>
      </c>
      <c r="O37" s="23">
        <f t="shared" si="2"/>
        <v>85.8</v>
      </c>
    </row>
    <row r="38" spans="1:15" s="28" customFormat="1" ht="20.100000000000001" customHeight="1">
      <c r="A38" s="21">
        <v>35</v>
      </c>
      <c r="B38" s="26" t="s">
        <v>324</v>
      </c>
      <c r="C38" s="26" t="s">
        <v>325</v>
      </c>
      <c r="D38" s="22">
        <v>100</v>
      </c>
      <c r="E38" s="35">
        <v>78.08</v>
      </c>
      <c r="F38" s="23">
        <v>100</v>
      </c>
      <c r="G38" s="23">
        <f t="shared" si="0"/>
        <v>84.656000000000006</v>
      </c>
      <c r="H38" s="23"/>
      <c r="I38" s="23">
        <v>1</v>
      </c>
      <c r="J38" s="23"/>
      <c r="K38" s="23"/>
      <c r="L38" s="23"/>
      <c r="M38" s="23">
        <v>3</v>
      </c>
      <c r="N38" s="23">
        <f t="shared" si="3"/>
        <v>4</v>
      </c>
      <c r="O38" s="23">
        <f t="shared" si="2"/>
        <v>88.656000000000006</v>
      </c>
    </row>
    <row r="39" spans="1:15" s="28" customFormat="1" ht="20.100000000000001" customHeight="1">
      <c r="A39" s="21">
        <v>36</v>
      </c>
      <c r="B39" s="26" t="s">
        <v>326</v>
      </c>
      <c r="C39" s="26" t="s">
        <v>327</v>
      </c>
      <c r="D39" s="22">
        <v>100</v>
      </c>
      <c r="E39" s="35">
        <v>77.62</v>
      </c>
      <c r="F39" s="23">
        <v>100</v>
      </c>
      <c r="G39" s="23">
        <f t="shared" si="0"/>
        <v>84.334000000000003</v>
      </c>
      <c r="H39" s="23"/>
      <c r="I39" s="23"/>
      <c r="J39" s="23"/>
      <c r="K39" s="23"/>
      <c r="L39" s="23"/>
      <c r="M39" s="23"/>
      <c r="N39" s="23">
        <f t="shared" si="3"/>
        <v>0</v>
      </c>
      <c r="O39" s="23">
        <f t="shared" si="2"/>
        <v>84.334000000000003</v>
      </c>
    </row>
    <row r="40" spans="1:15" s="28" customFormat="1" ht="20.100000000000001" customHeight="1">
      <c r="A40" s="21">
        <v>37</v>
      </c>
      <c r="B40" s="29" t="s">
        <v>328</v>
      </c>
      <c r="C40" s="26" t="s">
        <v>329</v>
      </c>
      <c r="D40" s="22">
        <v>100</v>
      </c>
      <c r="E40" s="18">
        <v>77.48</v>
      </c>
      <c r="F40" s="23">
        <v>100</v>
      </c>
      <c r="G40" s="23">
        <f t="shared" si="0"/>
        <v>84.23599999999999</v>
      </c>
      <c r="H40" s="23">
        <v>1</v>
      </c>
      <c r="I40" s="23"/>
      <c r="J40" s="23"/>
      <c r="K40" s="23">
        <v>2</v>
      </c>
      <c r="L40" s="23"/>
      <c r="M40" s="23">
        <v>3.5</v>
      </c>
      <c r="N40" s="23">
        <f t="shared" si="3"/>
        <v>6.5</v>
      </c>
      <c r="O40" s="23">
        <f t="shared" si="2"/>
        <v>90.73599999999999</v>
      </c>
    </row>
    <row r="41" spans="1:15" s="28" customFormat="1" ht="20.100000000000001" customHeight="1">
      <c r="A41" s="21">
        <v>38</v>
      </c>
      <c r="B41" s="29" t="s">
        <v>330</v>
      </c>
      <c r="C41" s="26" t="s">
        <v>331</v>
      </c>
      <c r="D41" s="22">
        <v>100</v>
      </c>
      <c r="E41" s="18">
        <v>72.739999999999995</v>
      </c>
      <c r="F41" s="23">
        <v>100</v>
      </c>
      <c r="G41" s="23">
        <f t="shared" si="0"/>
        <v>80.917999999999992</v>
      </c>
      <c r="H41" s="22"/>
      <c r="I41" s="22"/>
      <c r="J41" s="22">
        <v>1</v>
      </c>
      <c r="K41" s="22"/>
      <c r="L41" s="22"/>
      <c r="M41" s="22">
        <v>1</v>
      </c>
      <c r="N41" s="23">
        <f t="shared" si="3"/>
        <v>2</v>
      </c>
      <c r="O41" s="23">
        <f t="shared" si="2"/>
        <v>82.917999999999992</v>
      </c>
    </row>
    <row r="42" spans="1:15" s="28" customFormat="1">
      <c r="D42" s="30"/>
      <c r="I42" s="31"/>
      <c r="J42" s="30"/>
      <c r="M42" s="30"/>
    </row>
    <row r="43" spans="1:15" s="28" customFormat="1">
      <c r="D43" s="30"/>
      <c r="I43" s="31"/>
      <c r="J43" s="30"/>
      <c r="M43" s="30"/>
    </row>
    <row r="44" spans="1:15" s="28" customFormat="1">
      <c r="D44" s="30"/>
      <c r="I44" s="31"/>
      <c r="J44" s="30"/>
      <c r="M44" s="30"/>
    </row>
    <row r="45" spans="1:15" s="28" customFormat="1">
      <c r="D45" s="30"/>
      <c r="I45" s="31"/>
      <c r="J45" s="30"/>
      <c r="M45" s="30"/>
    </row>
    <row r="46" spans="1:15" s="28" customFormat="1">
      <c r="D46" s="30"/>
      <c r="I46" s="31"/>
      <c r="J46" s="30"/>
      <c r="M46" s="30"/>
    </row>
    <row r="47" spans="1:15" s="28" customFormat="1">
      <c r="D47" s="30"/>
      <c r="I47" s="31"/>
      <c r="J47" s="30"/>
      <c r="M47" s="30"/>
    </row>
    <row r="48" spans="1:15" s="28" customFormat="1">
      <c r="D48" s="30"/>
      <c r="I48" s="31"/>
      <c r="J48" s="30"/>
      <c r="M48" s="30"/>
    </row>
    <row r="49" spans="4:13" s="28" customFormat="1">
      <c r="D49" s="30"/>
      <c r="I49" s="31"/>
      <c r="J49" s="30"/>
      <c r="M49" s="30"/>
    </row>
    <row r="50" spans="4:13" s="28" customFormat="1">
      <c r="D50" s="30"/>
      <c r="I50" s="31"/>
      <c r="J50" s="30"/>
      <c r="M50" s="30"/>
    </row>
    <row r="51" spans="4:13" s="28" customFormat="1">
      <c r="D51" s="30"/>
      <c r="I51" s="31"/>
      <c r="J51" s="30"/>
      <c r="M51" s="30"/>
    </row>
    <row r="52" spans="4:13" s="28" customFormat="1">
      <c r="D52" s="30"/>
      <c r="I52" s="31"/>
      <c r="J52" s="30"/>
      <c r="M52" s="30"/>
    </row>
    <row r="53" spans="4:13" s="28" customFormat="1">
      <c r="D53" s="30"/>
      <c r="I53" s="31"/>
      <c r="J53" s="30"/>
      <c r="M53" s="30"/>
    </row>
    <row r="54" spans="4:13" s="28" customFormat="1">
      <c r="D54" s="30"/>
      <c r="I54" s="31"/>
      <c r="J54" s="30"/>
      <c r="M54" s="30"/>
    </row>
    <row r="55" spans="4:13" s="28" customFormat="1">
      <c r="D55" s="30"/>
      <c r="I55" s="31"/>
      <c r="J55" s="30"/>
      <c r="M55" s="30"/>
    </row>
    <row r="56" spans="4:13" s="28" customFormat="1">
      <c r="D56" s="30"/>
      <c r="I56" s="31"/>
      <c r="J56" s="30"/>
      <c r="M56" s="30"/>
    </row>
    <row r="57" spans="4:13" s="28" customFormat="1">
      <c r="D57" s="30"/>
      <c r="I57" s="31"/>
      <c r="J57" s="30"/>
      <c r="M57" s="30"/>
    </row>
    <row r="58" spans="4:13" s="28" customFormat="1">
      <c r="D58" s="30"/>
      <c r="I58" s="31"/>
      <c r="J58" s="30"/>
      <c r="M58" s="30"/>
    </row>
    <row r="59" spans="4:13" s="28" customFormat="1">
      <c r="D59" s="30"/>
      <c r="I59" s="31"/>
      <c r="J59" s="30"/>
      <c r="M59" s="30"/>
    </row>
    <row r="60" spans="4:13" s="28" customFormat="1">
      <c r="D60" s="30"/>
      <c r="I60" s="31"/>
      <c r="J60" s="30"/>
      <c r="M60" s="30"/>
    </row>
    <row r="61" spans="4:13" s="28" customFormat="1">
      <c r="D61" s="30"/>
      <c r="I61" s="31"/>
      <c r="J61" s="30"/>
      <c r="M61" s="30"/>
    </row>
    <row r="62" spans="4:13" s="28" customFormat="1">
      <c r="D62" s="30"/>
      <c r="I62" s="31"/>
      <c r="J62" s="30"/>
      <c r="M62" s="30"/>
    </row>
    <row r="63" spans="4:13" s="28" customFormat="1">
      <c r="D63" s="30"/>
      <c r="I63" s="31"/>
      <c r="J63" s="30"/>
      <c r="M63" s="30"/>
    </row>
    <row r="64" spans="4:13" s="28" customFormat="1">
      <c r="D64" s="30"/>
      <c r="I64" s="31"/>
      <c r="J64" s="30"/>
      <c r="M64" s="30"/>
    </row>
    <row r="65" spans="4:13" s="28" customFormat="1">
      <c r="D65" s="30"/>
      <c r="I65" s="31"/>
      <c r="J65" s="30"/>
      <c r="M65" s="30"/>
    </row>
    <row r="66" spans="4:13" s="28" customFormat="1">
      <c r="D66" s="30"/>
      <c r="I66" s="31"/>
      <c r="J66" s="30"/>
      <c r="M66" s="30"/>
    </row>
    <row r="67" spans="4:13" s="28" customFormat="1">
      <c r="D67" s="30"/>
      <c r="I67" s="31"/>
      <c r="J67" s="30"/>
      <c r="M67" s="30"/>
    </row>
    <row r="68" spans="4:13" s="28" customFormat="1">
      <c r="D68" s="30"/>
      <c r="I68" s="31"/>
      <c r="J68" s="30"/>
      <c r="M68" s="30"/>
    </row>
    <row r="69" spans="4:13" s="28" customFormat="1">
      <c r="D69" s="30"/>
      <c r="I69" s="31"/>
      <c r="J69" s="30"/>
      <c r="M69" s="30"/>
    </row>
    <row r="70" spans="4:13" s="28" customFormat="1">
      <c r="D70" s="30"/>
      <c r="I70" s="31"/>
      <c r="J70" s="30"/>
      <c r="M70" s="30"/>
    </row>
    <row r="71" spans="4:13" s="28" customFormat="1">
      <c r="D71" s="30"/>
      <c r="I71" s="31"/>
      <c r="J71" s="30"/>
      <c r="M71" s="30"/>
    </row>
  </sheetData>
  <autoFilter ref="A3:Q3">
    <sortState ref="A5:Q41">
      <sortCondition ref="A3"/>
    </sortState>
  </autoFilter>
  <mergeCells count="7">
    <mergeCell ref="A1:O1"/>
    <mergeCell ref="A2:A3"/>
    <mergeCell ref="B2:B3"/>
    <mergeCell ref="C2:C3"/>
    <mergeCell ref="D2:G2"/>
    <mergeCell ref="H2:N2"/>
    <mergeCell ref="O2:O3"/>
  </mergeCells>
  <phoneticPr fontId="3" type="noConversion"/>
  <pageMargins left="0.37986111111111109" right="0.3" top="0.43958333333333333" bottom="0.74791666666666667" header="0.31458333333333333" footer="0.31458333333333333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71"/>
  <sheetViews>
    <sheetView zoomScale="80" workbookViewId="0">
      <selection activeCell="Q11" sqref="Q11"/>
    </sheetView>
  </sheetViews>
  <sheetFormatPr defaultRowHeight="13.5"/>
  <cols>
    <col min="1" max="1" width="6.875" style="38" customWidth="1"/>
    <col min="2" max="2" width="12.75" style="38" bestFit="1" customWidth="1"/>
    <col min="3" max="3" width="14.125" style="38" bestFit="1" customWidth="1"/>
    <col min="4" max="4" width="8.5" style="38" customWidth="1"/>
    <col min="5" max="5" width="8.375" style="38" customWidth="1"/>
    <col min="6" max="6" width="8.5" style="38" customWidth="1"/>
    <col min="7" max="7" width="15.25" style="38" customWidth="1"/>
    <col min="8" max="14" width="8.875" style="38" customWidth="1"/>
    <col min="15" max="15" width="10.25" style="38" customWidth="1"/>
    <col min="16" max="256" width="9" style="38"/>
    <col min="257" max="257" width="6.875" style="38" customWidth="1"/>
    <col min="258" max="258" width="12.75" style="38" bestFit="1" customWidth="1"/>
    <col min="259" max="259" width="14.125" style="38" bestFit="1" customWidth="1"/>
    <col min="260" max="260" width="8.5" style="38" customWidth="1"/>
    <col min="261" max="261" width="8.375" style="38" customWidth="1"/>
    <col min="262" max="262" width="8.5" style="38" customWidth="1"/>
    <col min="263" max="263" width="15.25" style="38" customWidth="1"/>
    <col min="264" max="270" width="8.875" style="38" customWidth="1"/>
    <col min="271" max="271" width="10.25" style="38" customWidth="1"/>
    <col min="272" max="512" width="9" style="38"/>
    <col min="513" max="513" width="6.875" style="38" customWidth="1"/>
    <col min="514" max="514" width="12.75" style="38" bestFit="1" customWidth="1"/>
    <col min="515" max="515" width="14.125" style="38" bestFit="1" customWidth="1"/>
    <col min="516" max="516" width="8.5" style="38" customWidth="1"/>
    <col min="517" max="517" width="8.375" style="38" customWidth="1"/>
    <col min="518" max="518" width="8.5" style="38" customWidth="1"/>
    <col min="519" max="519" width="15.25" style="38" customWidth="1"/>
    <col min="520" max="526" width="8.875" style="38" customWidth="1"/>
    <col min="527" max="527" width="10.25" style="38" customWidth="1"/>
    <col min="528" max="768" width="9" style="38"/>
    <col min="769" max="769" width="6.875" style="38" customWidth="1"/>
    <col min="770" max="770" width="12.75" style="38" bestFit="1" customWidth="1"/>
    <col min="771" max="771" width="14.125" style="38" bestFit="1" customWidth="1"/>
    <col min="772" max="772" width="8.5" style="38" customWidth="1"/>
    <col min="773" max="773" width="8.375" style="38" customWidth="1"/>
    <col min="774" max="774" width="8.5" style="38" customWidth="1"/>
    <col min="775" max="775" width="15.25" style="38" customWidth="1"/>
    <col min="776" max="782" width="8.875" style="38" customWidth="1"/>
    <col min="783" max="783" width="10.25" style="38" customWidth="1"/>
    <col min="784" max="1024" width="9" style="38"/>
    <col min="1025" max="1025" width="6.875" style="38" customWidth="1"/>
    <col min="1026" max="1026" width="12.75" style="38" bestFit="1" customWidth="1"/>
    <col min="1027" max="1027" width="14.125" style="38" bestFit="1" customWidth="1"/>
    <col min="1028" max="1028" width="8.5" style="38" customWidth="1"/>
    <col min="1029" max="1029" width="8.375" style="38" customWidth="1"/>
    <col min="1030" max="1030" width="8.5" style="38" customWidth="1"/>
    <col min="1031" max="1031" width="15.25" style="38" customWidth="1"/>
    <col min="1032" max="1038" width="8.875" style="38" customWidth="1"/>
    <col min="1039" max="1039" width="10.25" style="38" customWidth="1"/>
    <col min="1040" max="1280" width="9" style="38"/>
    <col min="1281" max="1281" width="6.875" style="38" customWidth="1"/>
    <col min="1282" max="1282" width="12.75" style="38" bestFit="1" customWidth="1"/>
    <col min="1283" max="1283" width="14.125" style="38" bestFit="1" customWidth="1"/>
    <col min="1284" max="1284" width="8.5" style="38" customWidth="1"/>
    <col min="1285" max="1285" width="8.375" style="38" customWidth="1"/>
    <col min="1286" max="1286" width="8.5" style="38" customWidth="1"/>
    <col min="1287" max="1287" width="15.25" style="38" customWidth="1"/>
    <col min="1288" max="1294" width="8.875" style="38" customWidth="1"/>
    <col min="1295" max="1295" width="10.25" style="38" customWidth="1"/>
    <col min="1296" max="1536" width="9" style="38"/>
    <col min="1537" max="1537" width="6.875" style="38" customWidth="1"/>
    <col min="1538" max="1538" width="12.75" style="38" bestFit="1" customWidth="1"/>
    <col min="1539" max="1539" width="14.125" style="38" bestFit="1" customWidth="1"/>
    <col min="1540" max="1540" width="8.5" style="38" customWidth="1"/>
    <col min="1541" max="1541" width="8.375" style="38" customWidth="1"/>
    <col min="1542" max="1542" width="8.5" style="38" customWidth="1"/>
    <col min="1543" max="1543" width="15.25" style="38" customWidth="1"/>
    <col min="1544" max="1550" width="8.875" style="38" customWidth="1"/>
    <col min="1551" max="1551" width="10.25" style="38" customWidth="1"/>
    <col min="1552" max="1792" width="9" style="38"/>
    <col min="1793" max="1793" width="6.875" style="38" customWidth="1"/>
    <col min="1794" max="1794" width="12.75" style="38" bestFit="1" customWidth="1"/>
    <col min="1795" max="1795" width="14.125" style="38" bestFit="1" customWidth="1"/>
    <col min="1796" max="1796" width="8.5" style="38" customWidth="1"/>
    <col min="1797" max="1797" width="8.375" style="38" customWidth="1"/>
    <col min="1798" max="1798" width="8.5" style="38" customWidth="1"/>
    <col min="1799" max="1799" width="15.25" style="38" customWidth="1"/>
    <col min="1800" max="1806" width="8.875" style="38" customWidth="1"/>
    <col min="1807" max="1807" width="10.25" style="38" customWidth="1"/>
    <col min="1808" max="2048" width="9" style="38"/>
    <col min="2049" max="2049" width="6.875" style="38" customWidth="1"/>
    <col min="2050" max="2050" width="12.75" style="38" bestFit="1" customWidth="1"/>
    <col min="2051" max="2051" width="14.125" style="38" bestFit="1" customWidth="1"/>
    <col min="2052" max="2052" width="8.5" style="38" customWidth="1"/>
    <col min="2053" max="2053" width="8.375" style="38" customWidth="1"/>
    <col min="2054" max="2054" width="8.5" style="38" customWidth="1"/>
    <col min="2055" max="2055" width="15.25" style="38" customWidth="1"/>
    <col min="2056" max="2062" width="8.875" style="38" customWidth="1"/>
    <col min="2063" max="2063" width="10.25" style="38" customWidth="1"/>
    <col min="2064" max="2304" width="9" style="38"/>
    <col min="2305" max="2305" width="6.875" style="38" customWidth="1"/>
    <col min="2306" max="2306" width="12.75" style="38" bestFit="1" customWidth="1"/>
    <col min="2307" max="2307" width="14.125" style="38" bestFit="1" customWidth="1"/>
    <col min="2308" max="2308" width="8.5" style="38" customWidth="1"/>
    <col min="2309" max="2309" width="8.375" style="38" customWidth="1"/>
    <col min="2310" max="2310" width="8.5" style="38" customWidth="1"/>
    <col min="2311" max="2311" width="15.25" style="38" customWidth="1"/>
    <col min="2312" max="2318" width="8.875" style="38" customWidth="1"/>
    <col min="2319" max="2319" width="10.25" style="38" customWidth="1"/>
    <col min="2320" max="2560" width="9" style="38"/>
    <col min="2561" max="2561" width="6.875" style="38" customWidth="1"/>
    <col min="2562" max="2562" width="12.75" style="38" bestFit="1" customWidth="1"/>
    <col min="2563" max="2563" width="14.125" style="38" bestFit="1" customWidth="1"/>
    <col min="2564" max="2564" width="8.5" style="38" customWidth="1"/>
    <col min="2565" max="2565" width="8.375" style="38" customWidth="1"/>
    <col min="2566" max="2566" width="8.5" style="38" customWidth="1"/>
    <col min="2567" max="2567" width="15.25" style="38" customWidth="1"/>
    <col min="2568" max="2574" width="8.875" style="38" customWidth="1"/>
    <col min="2575" max="2575" width="10.25" style="38" customWidth="1"/>
    <col min="2576" max="2816" width="9" style="38"/>
    <col min="2817" max="2817" width="6.875" style="38" customWidth="1"/>
    <col min="2818" max="2818" width="12.75" style="38" bestFit="1" customWidth="1"/>
    <col min="2819" max="2819" width="14.125" style="38" bestFit="1" customWidth="1"/>
    <col min="2820" max="2820" width="8.5" style="38" customWidth="1"/>
    <col min="2821" max="2821" width="8.375" style="38" customWidth="1"/>
    <col min="2822" max="2822" width="8.5" style="38" customWidth="1"/>
    <col min="2823" max="2823" width="15.25" style="38" customWidth="1"/>
    <col min="2824" max="2830" width="8.875" style="38" customWidth="1"/>
    <col min="2831" max="2831" width="10.25" style="38" customWidth="1"/>
    <col min="2832" max="3072" width="9" style="38"/>
    <col min="3073" max="3073" width="6.875" style="38" customWidth="1"/>
    <col min="3074" max="3074" width="12.75" style="38" bestFit="1" customWidth="1"/>
    <col min="3075" max="3075" width="14.125" style="38" bestFit="1" customWidth="1"/>
    <col min="3076" max="3076" width="8.5" style="38" customWidth="1"/>
    <col min="3077" max="3077" width="8.375" style="38" customWidth="1"/>
    <col min="3078" max="3078" width="8.5" style="38" customWidth="1"/>
    <col min="3079" max="3079" width="15.25" style="38" customWidth="1"/>
    <col min="3080" max="3086" width="8.875" style="38" customWidth="1"/>
    <col min="3087" max="3087" width="10.25" style="38" customWidth="1"/>
    <col min="3088" max="3328" width="9" style="38"/>
    <col min="3329" max="3329" width="6.875" style="38" customWidth="1"/>
    <col min="3330" max="3330" width="12.75" style="38" bestFit="1" customWidth="1"/>
    <col min="3331" max="3331" width="14.125" style="38" bestFit="1" customWidth="1"/>
    <col min="3332" max="3332" width="8.5" style="38" customWidth="1"/>
    <col min="3333" max="3333" width="8.375" style="38" customWidth="1"/>
    <col min="3334" max="3334" width="8.5" style="38" customWidth="1"/>
    <col min="3335" max="3335" width="15.25" style="38" customWidth="1"/>
    <col min="3336" max="3342" width="8.875" style="38" customWidth="1"/>
    <col min="3343" max="3343" width="10.25" style="38" customWidth="1"/>
    <col min="3344" max="3584" width="9" style="38"/>
    <col min="3585" max="3585" width="6.875" style="38" customWidth="1"/>
    <col min="3586" max="3586" width="12.75" style="38" bestFit="1" customWidth="1"/>
    <col min="3587" max="3587" width="14.125" style="38" bestFit="1" customWidth="1"/>
    <col min="3588" max="3588" width="8.5" style="38" customWidth="1"/>
    <col min="3589" max="3589" width="8.375" style="38" customWidth="1"/>
    <col min="3590" max="3590" width="8.5" style="38" customWidth="1"/>
    <col min="3591" max="3591" width="15.25" style="38" customWidth="1"/>
    <col min="3592" max="3598" width="8.875" style="38" customWidth="1"/>
    <col min="3599" max="3599" width="10.25" style="38" customWidth="1"/>
    <col min="3600" max="3840" width="9" style="38"/>
    <col min="3841" max="3841" width="6.875" style="38" customWidth="1"/>
    <col min="3842" max="3842" width="12.75" style="38" bestFit="1" customWidth="1"/>
    <col min="3843" max="3843" width="14.125" style="38" bestFit="1" customWidth="1"/>
    <col min="3844" max="3844" width="8.5" style="38" customWidth="1"/>
    <col min="3845" max="3845" width="8.375" style="38" customWidth="1"/>
    <col min="3846" max="3846" width="8.5" style="38" customWidth="1"/>
    <col min="3847" max="3847" width="15.25" style="38" customWidth="1"/>
    <col min="3848" max="3854" width="8.875" style="38" customWidth="1"/>
    <col min="3855" max="3855" width="10.25" style="38" customWidth="1"/>
    <col min="3856" max="4096" width="9" style="38"/>
    <col min="4097" max="4097" width="6.875" style="38" customWidth="1"/>
    <col min="4098" max="4098" width="12.75" style="38" bestFit="1" customWidth="1"/>
    <col min="4099" max="4099" width="14.125" style="38" bestFit="1" customWidth="1"/>
    <col min="4100" max="4100" width="8.5" style="38" customWidth="1"/>
    <col min="4101" max="4101" width="8.375" style="38" customWidth="1"/>
    <col min="4102" max="4102" width="8.5" style="38" customWidth="1"/>
    <col min="4103" max="4103" width="15.25" style="38" customWidth="1"/>
    <col min="4104" max="4110" width="8.875" style="38" customWidth="1"/>
    <col min="4111" max="4111" width="10.25" style="38" customWidth="1"/>
    <col min="4112" max="4352" width="9" style="38"/>
    <col min="4353" max="4353" width="6.875" style="38" customWidth="1"/>
    <col min="4354" max="4354" width="12.75" style="38" bestFit="1" customWidth="1"/>
    <col min="4355" max="4355" width="14.125" style="38" bestFit="1" customWidth="1"/>
    <col min="4356" max="4356" width="8.5" style="38" customWidth="1"/>
    <col min="4357" max="4357" width="8.375" style="38" customWidth="1"/>
    <col min="4358" max="4358" width="8.5" style="38" customWidth="1"/>
    <col min="4359" max="4359" width="15.25" style="38" customWidth="1"/>
    <col min="4360" max="4366" width="8.875" style="38" customWidth="1"/>
    <col min="4367" max="4367" width="10.25" style="38" customWidth="1"/>
    <col min="4368" max="4608" width="9" style="38"/>
    <col min="4609" max="4609" width="6.875" style="38" customWidth="1"/>
    <col min="4610" max="4610" width="12.75" style="38" bestFit="1" customWidth="1"/>
    <col min="4611" max="4611" width="14.125" style="38" bestFit="1" customWidth="1"/>
    <col min="4612" max="4612" width="8.5" style="38" customWidth="1"/>
    <col min="4613" max="4613" width="8.375" style="38" customWidth="1"/>
    <col min="4614" max="4614" width="8.5" style="38" customWidth="1"/>
    <col min="4615" max="4615" width="15.25" style="38" customWidth="1"/>
    <col min="4616" max="4622" width="8.875" style="38" customWidth="1"/>
    <col min="4623" max="4623" width="10.25" style="38" customWidth="1"/>
    <col min="4624" max="4864" width="9" style="38"/>
    <col min="4865" max="4865" width="6.875" style="38" customWidth="1"/>
    <col min="4866" max="4866" width="12.75" style="38" bestFit="1" customWidth="1"/>
    <col min="4867" max="4867" width="14.125" style="38" bestFit="1" customWidth="1"/>
    <col min="4868" max="4868" width="8.5" style="38" customWidth="1"/>
    <col min="4869" max="4869" width="8.375" style="38" customWidth="1"/>
    <col min="4870" max="4870" width="8.5" style="38" customWidth="1"/>
    <col min="4871" max="4871" width="15.25" style="38" customWidth="1"/>
    <col min="4872" max="4878" width="8.875" style="38" customWidth="1"/>
    <col min="4879" max="4879" width="10.25" style="38" customWidth="1"/>
    <col min="4880" max="5120" width="9" style="38"/>
    <col min="5121" max="5121" width="6.875" style="38" customWidth="1"/>
    <col min="5122" max="5122" width="12.75" style="38" bestFit="1" customWidth="1"/>
    <col min="5123" max="5123" width="14.125" style="38" bestFit="1" customWidth="1"/>
    <col min="5124" max="5124" width="8.5" style="38" customWidth="1"/>
    <col min="5125" max="5125" width="8.375" style="38" customWidth="1"/>
    <col min="5126" max="5126" width="8.5" style="38" customWidth="1"/>
    <col min="5127" max="5127" width="15.25" style="38" customWidth="1"/>
    <col min="5128" max="5134" width="8.875" style="38" customWidth="1"/>
    <col min="5135" max="5135" width="10.25" style="38" customWidth="1"/>
    <col min="5136" max="5376" width="9" style="38"/>
    <col min="5377" max="5377" width="6.875" style="38" customWidth="1"/>
    <col min="5378" max="5378" width="12.75" style="38" bestFit="1" customWidth="1"/>
    <col min="5379" max="5379" width="14.125" style="38" bestFit="1" customWidth="1"/>
    <col min="5380" max="5380" width="8.5" style="38" customWidth="1"/>
    <col min="5381" max="5381" width="8.375" style="38" customWidth="1"/>
    <col min="5382" max="5382" width="8.5" style="38" customWidth="1"/>
    <col min="5383" max="5383" width="15.25" style="38" customWidth="1"/>
    <col min="5384" max="5390" width="8.875" style="38" customWidth="1"/>
    <col min="5391" max="5391" width="10.25" style="38" customWidth="1"/>
    <col min="5392" max="5632" width="9" style="38"/>
    <col min="5633" max="5633" width="6.875" style="38" customWidth="1"/>
    <col min="5634" max="5634" width="12.75" style="38" bestFit="1" customWidth="1"/>
    <col min="5635" max="5635" width="14.125" style="38" bestFit="1" customWidth="1"/>
    <col min="5636" max="5636" width="8.5" style="38" customWidth="1"/>
    <col min="5637" max="5637" width="8.375" style="38" customWidth="1"/>
    <col min="5638" max="5638" width="8.5" style="38" customWidth="1"/>
    <col min="5639" max="5639" width="15.25" style="38" customWidth="1"/>
    <col min="5640" max="5646" width="8.875" style="38" customWidth="1"/>
    <col min="5647" max="5647" width="10.25" style="38" customWidth="1"/>
    <col min="5648" max="5888" width="9" style="38"/>
    <col min="5889" max="5889" width="6.875" style="38" customWidth="1"/>
    <col min="5890" max="5890" width="12.75" style="38" bestFit="1" customWidth="1"/>
    <col min="5891" max="5891" width="14.125" style="38" bestFit="1" customWidth="1"/>
    <col min="5892" max="5892" width="8.5" style="38" customWidth="1"/>
    <col min="5893" max="5893" width="8.375" style="38" customWidth="1"/>
    <col min="5894" max="5894" width="8.5" style="38" customWidth="1"/>
    <col min="5895" max="5895" width="15.25" style="38" customWidth="1"/>
    <col min="5896" max="5902" width="8.875" style="38" customWidth="1"/>
    <col min="5903" max="5903" width="10.25" style="38" customWidth="1"/>
    <col min="5904" max="6144" width="9" style="38"/>
    <col min="6145" max="6145" width="6.875" style="38" customWidth="1"/>
    <col min="6146" max="6146" width="12.75" style="38" bestFit="1" customWidth="1"/>
    <col min="6147" max="6147" width="14.125" style="38" bestFit="1" customWidth="1"/>
    <col min="6148" max="6148" width="8.5" style="38" customWidth="1"/>
    <col min="6149" max="6149" width="8.375" style="38" customWidth="1"/>
    <col min="6150" max="6150" width="8.5" style="38" customWidth="1"/>
    <col min="6151" max="6151" width="15.25" style="38" customWidth="1"/>
    <col min="6152" max="6158" width="8.875" style="38" customWidth="1"/>
    <col min="6159" max="6159" width="10.25" style="38" customWidth="1"/>
    <col min="6160" max="6400" width="9" style="38"/>
    <col min="6401" max="6401" width="6.875" style="38" customWidth="1"/>
    <col min="6402" max="6402" width="12.75" style="38" bestFit="1" customWidth="1"/>
    <col min="6403" max="6403" width="14.125" style="38" bestFit="1" customWidth="1"/>
    <col min="6404" max="6404" width="8.5" style="38" customWidth="1"/>
    <col min="6405" max="6405" width="8.375" style="38" customWidth="1"/>
    <col min="6406" max="6406" width="8.5" style="38" customWidth="1"/>
    <col min="6407" max="6407" width="15.25" style="38" customWidth="1"/>
    <col min="6408" max="6414" width="8.875" style="38" customWidth="1"/>
    <col min="6415" max="6415" width="10.25" style="38" customWidth="1"/>
    <col min="6416" max="6656" width="9" style="38"/>
    <col min="6657" max="6657" width="6.875" style="38" customWidth="1"/>
    <col min="6658" max="6658" width="12.75" style="38" bestFit="1" customWidth="1"/>
    <col min="6659" max="6659" width="14.125" style="38" bestFit="1" customWidth="1"/>
    <col min="6660" max="6660" width="8.5" style="38" customWidth="1"/>
    <col min="6661" max="6661" width="8.375" style="38" customWidth="1"/>
    <col min="6662" max="6662" width="8.5" style="38" customWidth="1"/>
    <col min="6663" max="6663" width="15.25" style="38" customWidth="1"/>
    <col min="6664" max="6670" width="8.875" style="38" customWidth="1"/>
    <col min="6671" max="6671" width="10.25" style="38" customWidth="1"/>
    <col min="6672" max="6912" width="9" style="38"/>
    <col min="6913" max="6913" width="6.875" style="38" customWidth="1"/>
    <col min="6914" max="6914" width="12.75" style="38" bestFit="1" customWidth="1"/>
    <col min="6915" max="6915" width="14.125" style="38" bestFit="1" customWidth="1"/>
    <col min="6916" max="6916" width="8.5" style="38" customWidth="1"/>
    <col min="6917" max="6917" width="8.375" style="38" customWidth="1"/>
    <col min="6918" max="6918" width="8.5" style="38" customWidth="1"/>
    <col min="6919" max="6919" width="15.25" style="38" customWidth="1"/>
    <col min="6920" max="6926" width="8.875" style="38" customWidth="1"/>
    <col min="6927" max="6927" width="10.25" style="38" customWidth="1"/>
    <col min="6928" max="7168" width="9" style="38"/>
    <col min="7169" max="7169" width="6.875" style="38" customWidth="1"/>
    <col min="7170" max="7170" width="12.75" style="38" bestFit="1" customWidth="1"/>
    <col min="7171" max="7171" width="14.125" style="38" bestFit="1" customWidth="1"/>
    <col min="7172" max="7172" width="8.5" style="38" customWidth="1"/>
    <col min="7173" max="7173" width="8.375" style="38" customWidth="1"/>
    <col min="7174" max="7174" width="8.5" style="38" customWidth="1"/>
    <col min="7175" max="7175" width="15.25" style="38" customWidth="1"/>
    <col min="7176" max="7182" width="8.875" style="38" customWidth="1"/>
    <col min="7183" max="7183" width="10.25" style="38" customWidth="1"/>
    <col min="7184" max="7424" width="9" style="38"/>
    <col min="7425" max="7425" width="6.875" style="38" customWidth="1"/>
    <col min="7426" max="7426" width="12.75" style="38" bestFit="1" customWidth="1"/>
    <col min="7427" max="7427" width="14.125" style="38" bestFit="1" customWidth="1"/>
    <col min="7428" max="7428" width="8.5" style="38" customWidth="1"/>
    <col min="7429" max="7429" width="8.375" style="38" customWidth="1"/>
    <col min="7430" max="7430" width="8.5" style="38" customWidth="1"/>
    <col min="7431" max="7431" width="15.25" style="38" customWidth="1"/>
    <col min="7432" max="7438" width="8.875" style="38" customWidth="1"/>
    <col min="7439" max="7439" width="10.25" style="38" customWidth="1"/>
    <col min="7440" max="7680" width="9" style="38"/>
    <col min="7681" max="7681" width="6.875" style="38" customWidth="1"/>
    <col min="7682" max="7682" width="12.75" style="38" bestFit="1" customWidth="1"/>
    <col min="7683" max="7683" width="14.125" style="38" bestFit="1" customWidth="1"/>
    <col min="7684" max="7684" width="8.5" style="38" customWidth="1"/>
    <col min="7685" max="7685" width="8.375" style="38" customWidth="1"/>
    <col min="7686" max="7686" width="8.5" style="38" customWidth="1"/>
    <col min="7687" max="7687" width="15.25" style="38" customWidth="1"/>
    <col min="7688" max="7694" width="8.875" style="38" customWidth="1"/>
    <col min="7695" max="7695" width="10.25" style="38" customWidth="1"/>
    <col min="7696" max="7936" width="9" style="38"/>
    <col min="7937" max="7937" width="6.875" style="38" customWidth="1"/>
    <col min="7938" max="7938" width="12.75" style="38" bestFit="1" customWidth="1"/>
    <col min="7939" max="7939" width="14.125" style="38" bestFit="1" customWidth="1"/>
    <col min="7940" max="7940" width="8.5" style="38" customWidth="1"/>
    <col min="7941" max="7941" width="8.375" style="38" customWidth="1"/>
    <col min="7942" max="7942" width="8.5" style="38" customWidth="1"/>
    <col min="7943" max="7943" width="15.25" style="38" customWidth="1"/>
    <col min="7944" max="7950" width="8.875" style="38" customWidth="1"/>
    <col min="7951" max="7951" width="10.25" style="38" customWidth="1"/>
    <col min="7952" max="8192" width="9" style="38"/>
    <col min="8193" max="8193" width="6.875" style="38" customWidth="1"/>
    <col min="8194" max="8194" width="12.75" style="38" bestFit="1" customWidth="1"/>
    <col min="8195" max="8195" width="14.125" style="38" bestFit="1" customWidth="1"/>
    <col min="8196" max="8196" width="8.5" style="38" customWidth="1"/>
    <col min="8197" max="8197" width="8.375" style="38" customWidth="1"/>
    <col min="8198" max="8198" width="8.5" style="38" customWidth="1"/>
    <col min="8199" max="8199" width="15.25" style="38" customWidth="1"/>
    <col min="8200" max="8206" width="8.875" style="38" customWidth="1"/>
    <col min="8207" max="8207" width="10.25" style="38" customWidth="1"/>
    <col min="8208" max="8448" width="9" style="38"/>
    <col min="8449" max="8449" width="6.875" style="38" customWidth="1"/>
    <col min="8450" max="8450" width="12.75" style="38" bestFit="1" customWidth="1"/>
    <col min="8451" max="8451" width="14.125" style="38" bestFit="1" customWidth="1"/>
    <col min="8452" max="8452" width="8.5" style="38" customWidth="1"/>
    <col min="8453" max="8453" width="8.375" style="38" customWidth="1"/>
    <col min="8454" max="8454" width="8.5" style="38" customWidth="1"/>
    <col min="8455" max="8455" width="15.25" style="38" customWidth="1"/>
    <col min="8456" max="8462" width="8.875" style="38" customWidth="1"/>
    <col min="8463" max="8463" width="10.25" style="38" customWidth="1"/>
    <col min="8464" max="8704" width="9" style="38"/>
    <col min="8705" max="8705" width="6.875" style="38" customWidth="1"/>
    <col min="8706" max="8706" width="12.75" style="38" bestFit="1" customWidth="1"/>
    <col min="8707" max="8707" width="14.125" style="38" bestFit="1" customWidth="1"/>
    <col min="8708" max="8708" width="8.5" style="38" customWidth="1"/>
    <col min="8709" max="8709" width="8.375" style="38" customWidth="1"/>
    <col min="8710" max="8710" width="8.5" style="38" customWidth="1"/>
    <col min="8711" max="8711" width="15.25" style="38" customWidth="1"/>
    <col min="8712" max="8718" width="8.875" style="38" customWidth="1"/>
    <col min="8719" max="8719" width="10.25" style="38" customWidth="1"/>
    <col min="8720" max="8960" width="9" style="38"/>
    <col min="8961" max="8961" width="6.875" style="38" customWidth="1"/>
    <col min="8962" max="8962" width="12.75" style="38" bestFit="1" customWidth="1"/>
    <col min="8963" max="8963" width="14.125" style="38" bestFit="1" customWidth="1"/>
    <col min="8964" max="8964" width="8.5" style="38" customWidth="1"/>
    <col min="8965" max="8965" width="8.375" style="38" customWidth="1"/>
    <col min="8966" max="8966" width="8.5" style="38" customWidth="1"/>
    <col min="8967" max="8967" width="15.25" style="38" customWidth="1"/>
    <col min="8968" max="8974" width="8.875" style="38" customWidth="1"/>
    <col min="8975" max="8975" width="10.25" style="38" customWidth="1"/>
    <col min="8976" max="9216" width="9" style="38"/>
    <col min="9217" max="9217" width="6.875" style="38" customWidth="1"/>
    <col min="9218" max="9218" width="12.75" style="38" bestFit="1" customWidth="1"/>
    <col min="9219" max="9219" width="14.125" style="38" bestFit="1" customWidth="1"/>
    <col min="9220" max="9220" width="8.5" style="38" customWidth="1"/>
    <col min="9221" max="9221" width="8.375" style="38" customWidth="1"/>
    <col min="9222" max="9222" width="8.5" style="38" customWidth="1"/>
    <col min="9223" max="9223" width="15.25" style="38" customWidth="1"/>
    <col min="9224" max="9230" width="8.875" style="38" customWidth="1"/>
    <col min="9231" max="9231" width="10.25" style="38" customWidth="1"/>
    <col min="9232" max="9472" width="9" style="38"/>
    <col min="9473" max="9473" width="6.875" style="38" customWidth="1"/>
    <col min="9474" max="9474" width="12.75" style="38" bestFit="1" customWidth="1"/>
    <col min="9475" max="9475" width="14.125" style="38" bestFit="1" customWidth="1"/>
    <col min="9476" max="9476" width="8.5" style="38" customWidth="1"/>
    <col min="9477" max="9477" width="8.375" style="38" customWidth="1"/>
    <col min="9478" max="9478" width="8.5" style="38" customWidth="1"/>
    <col min="9479" max="9479" width="15.25" style="38" customWidth="1"/>
    <col min="9480" max="9486" width="8.875" style="38" customWidth="1"/>
    <col min="9487" max="9487" width="10.25" style="38" customWidth="1"/>
    <col min="9488" max="9728" width="9" style="38"/>
    <col min="9729" max="9729" width="6.875" style="38" customWidth="1"/>
    <col min="9730" max="9730" width="12.75" style="38" bestFit="1" customWidth="1"/>
    <col min="9731" max="9731" width="14.125" style="38" bestFit="1" customWidth="1"/>
    <col min="9732" max="9732" width="8.5" style="38" customWidth="1"/>
    <col min="9733" max="9733" width="8.375" style="38" customWidth="1"/>
    <col min="9734" max="9734" width="8.5" style="38" customWidth="1"/>
    <col min="9735" max="9735" width="15.25" style="38" customWidth="1"/>
    <col min="9736" max="9742" width="8.875" style="38" customWidth="1"/>
    <col min="9743" max="9743" width="10.25" style="38" customWidth="1"/>
    <col min="9744" max="9984" width="9" style="38"/>
    <col min="9985" max="9985" width="6.875" style="38" customWidth="1"/>
    <col min="9986" max="9986" width="12.75" style="38" bestFit="1" customWidth="1"/>
    <col min="9987" max="9987" width="14.125" style="38" bestFit="1" customWidth="1"/>
    <col min="9988" max="9988" width="8.5" style="38" customWidth="1"/>
    <col min="9989" max="9989" width="8.375" style="38" customWidth="1"/>
    <col min="9990" max="9990" width="8.5" style="38" customWidth="1"/>
    <col min="9991" max="9991" width="15.25" style="38" customWidth="1"/>
    <col min="9992" max="9998" width="8.875" style="38" customWidth="1"/>
    <col min="9999" max="9999" width="10.25" style="38" customWidth="1"/>
    <col min="10000" max="10240" width="9" style="38"/>
    <col min="10241" max="10241" width="6.875" style="38" customWidth="1"/>
    <col min="10242" max="10242" width="12.75" style="38" bestFit="1" customWidth="1"/>
    <col min="10243" max="10243" width="14.125" style="38" bestFit="1" customWidth="1"/>
    <col min="10244" max="10244" width="8.5" style="38" customWidth="1"/>
    <col min="10245" max="10245" width="8.375" style="38" customWidth="1"/>
    <col min="10246" max="10246" width="8.5" style="38" customWidth="1"/>
    <col min="10247" max="10247" width="15.25" style="38" customWidth="1"/>
    <col min="10248" max="10254" width="8.875" style="38" customWidth="1"/>
    <col min="10255" max="10255" width="10.25" style="38" customWidth="1"/>
    <col min="10256" max="10496" width="9" style="38"/>
    <col min="10497" max="10497" width="6.875" style="38" customWidth="1"/>
    <col min="10498" max="10498" width="12.75" style="38" bestFit="1" customWidth="1"/>
    <col min="10499" max="10499" width="14.125" style="38" bestFit="1" customWidth="1"/>
    <col min="10500" max="10500" width="8.5" style="38" customWidth="1"/>
    <col min="10501" max="10501" width="8.375" style="38" customWidth="1"/>
    <col min="10502" max="10502" width="8.5" style="38" customWidth="1"/>
    <col min="10503" max="10503" width="15.25" style="38" customWidth="1"/>
    <col min="10504" max="10510" width="8.875" style="38" customWidth="1"/>
    <col min="10511" max="10511" width="10.25" style="38" customWidth="1"/>
    <col min="10512" max="10752" width="9" style="38"/>
    <col min="10753" max="10753" width="6.875" style="38" customWidth="1"/>
    <col min="10754" max="10754" width="12.75" style="38" bestFit="1" customWidth="1"/>
    <col min="10755" max="10755" width="14.125" style="38" bestFit="1" customWidth="1"/>
    <col min="10756" max="10756" width="8.5" style="38" customWidth="1"/>
    <col min="10757" max="10757" width="8.375" style="38" customWidth="1"/>
    <col min="10758" max="10758" width="8.5" style="38" customWidth="1"/>
    <col min="10759" max="10759" width="15.25" style="38" customWidth="1"/>
    <col min="10760" max="10766" width="8.875" style="38" customWidth="1"/>
    <col min="10767" max="10767" width="10.25" style="38" customWidth="1"/>
    <col min="10768" max="11008" width="9" style="38"/>
    <col min="11009" max="11009" width="6.875" style="38" customWidth="1"/>
    <col min="11010" max="11010" width="12.75" style="38" bestFit="1" customWidth="1"/>
    <col min="11011" max="11011" width="14.125" style="38" bestFit="1" customWidth="1"/>
    <col min="11012" max="11012" width="8.5" style="38" customWidth="1"/>
    <col min="11013" max="11013" width="8.375" style="38" customWidth="1"/>
    <col min="11014" max="11014" width="8.5" style="38" customWidth="1"/>
    <col min="11015" max="11015" width="15.25" style="38" customWidth="1"/>
    <col min="11016" max="11022" width="8.875" style="38" customWidth="1"/>
    <col min="11023" max="11023" width="10.25" style="38" customWidth="1"/>
    <col min="11024" max="11264" width="9" style="38"/>
    <col min="11265" max="11265" width="6.875" style="38" customWidth="1"/>
    <col min="11266" max="11266" width="12.75" style="38" bestFit="1" customWidth="1"/>
    <col min="11267" max="11267" width="14.125" style="38" bestFit="1" customWidth="1"/>
    <col min="11268" max="11268" width="8.5" style="38" customWidth="1"/>
    <col min="11269" max="11269" width="8.375" style="38" customWidth="1"/>
    <col min="11270" max="11270" width="8.5" style="38" customWidth="1"/>
    <col min="11271" max="11271" width="15.25" style="38" customWidth="1"/>
    <col min="11272" max="11278" width="8.875" style="38" customWidth="1"/>
    <col min="11279" max="11279" width="10.25" style="38" customWidth="1"/>
    <col min="11280" max="11520" width="9" style="38"/>
    <col min="11521" max="11521" width="6.875" style="38" customWidth="1"/>
    <col min="11522" max="11522" width="12.75" style="38" bestFit="1" customWidth="1"/>
    <col min="11523" max="11523" width="14.125" style="38" bestFit="1" customWidth="1"/>
    <col min="11524" max="11524" width="8.5" style="38" customWidth="1"/>
    <col min="11525" max="11525" width="8.375" style="38" customWidth="1"/>
    <col min="11526" max="11526" width="8.5" style="38" customWidth="1"/>
    <col min="11527" max="11527" width="15.25" style="38" customWidth="1"/>
    <col min="11528" max="11534" width="8.875" style="38" customWidth="1"/>
    <col min="11535" max="11535" width="10.25" style="38" customWidth="1"/>
    <col min="11536" max="11776" width="9" style="38"/>
    <col min="11777" max="11777" width="6.875" style="38" customWidth="1"/>
    <col min="11778" max="11778" width="12.75" style="38" bestFit="1" customWidth="1"/>
    <col min="11779" max="11779" width="14.125" style="38" bestFit="1" customWidth="1"/>
    <col min="11780" max="11780" width="8.5" style="38" customWidth="1"/>
    <col min="11781" max="11781" width="8.375" style="38" customWidth="1"/>
    <col min="11782" max="11782" width="8.5" style="38" customWidth="1"/>
    <col min="11783" max="11783" width="15.25" style="38" customWidth="1"/>
    <col min="11784" max="11790" width="8.875" style="38" customWidth="1"/>
    <col min="11791" max="11791" width="10.25" style="38" customWidth="1"/>
    <col min="11792" max="12032" width="9" style="38"/>
    <col min="12033" max="12033" width="6.875" style="38" customWidth="1"/>
    <col min="12034" max="12034" width="12.75" style="38" bestFit="1" customWidth="1"/>
    <col min="12035" max="12035" width="14.125" style="38" bestFit="1" customWidth="1"/>
    <col min="12036" max="12036" width="8.5" style="38" customWidth="1"/>
    <col min="12037" max="12037" width="8.375" style="38" customWidth="1"/>
    <col min="12038" max="12038" width="8.5" style="38" customWidth="1"/>
    <col min="12039" max="12039" width="15.25" style="38" customWidth="1"/>
    <col min="12040" max="12046" width="8.875" style="38" customWidth="1"/>
    <col min="12047" max="12047" width="10.25" style="38" customWidth="1"/>
    <col min="12048" max="12288" width="9" style="38"/>
    <col min="12289" max="12289" width="6.875" style="38" customWidth="1"/>
    <col min="12290" max="12290" width="12.75" style="38" bestFit="1" customWidth="1"/>
    <col min="12291" max="12291" width="14.125" style="38" bestFit="1" customWidth="1"/>
    <col min="12292" max="12292" width="8.5" style="38" customWidth="1"/>
    <col min="12293" max="12293" width="8.375" style="38" customWidth="1"/>
    <col min="12294" max="12294" width="8.5" style="38" customWidth="1"/>
    <col min="12295" max="12295" width="15.25" style="38" customWidth="1"/>
    <col min="12296" max="12302" width="8.875" style="38" customWidth="1"/>
    <col min="12303" max="12303" width="10.25" style="38" customWidth="1"/>
    <col min="12304" max="12544" width="9" style="38"/>
    <col min="12545" max="12545" width="6.875" style="38" customWidth="1"/>
    <col min="12546" max="12546" width="12.75" style="38" bestFit="1" customWidth="1"/>
    <col min="12547" max="12547" width="14.125" style="38" bestFit="1" customWidth="1"/>
    <col min="12548" max="12548" width="8.5" style="38" customWidth="1"/>
    <col min="12549" max="12549" width="8.375" style="38" customWidth="1"/>
    <col min="12550" max="12550" width="8.5" style="38" customWidth="1"/>
    <col min="12551" max="12551" width="15.25" style="38" customWidth="1"/>
    <col min="12552" max="12558" width="8.875" style="38" customWidth="1"/>
    <col min="12559" max="12559" width="10.25" style="38" customWidth="1"/>
    <col min="12560" max="12800" width="9" style="38"/>
    <col min="12801" max="12801" width="6.875" style="38" customWidth="1"/>
    <col min="12802" max="12802" width="12.75" style="38" bestFit="1" customWidth="1"/>
    <col min="12803" max="12803" width="14.125" style="38" bestFit="1" customWidth="1"/>
    <col min="12804" max="12804" width="8.5" style="38" customWidth="1"/>
    <col min="12805" max="12805" width="8.375" style="38" customWidth="1"/>
    <col min="12806" max="12806" width="8.5" style="38" customWidth="1"/>
    <col min="12807" max="12807" width="15.25" style="38" customWidth="1"/>
    <col min="12808" max="12814" width="8.875" style="38" customWidth="1"/>
    <col min="12815" max="12815" width="10.25" style="38" customWidth="1"/>
    <col min="12816" max="13056" width="9" style="38"/>
    <col min="13057" max="13057" width="6.875" style="38" customWidth="1"/>
    <col min="13058" max="13058" width="12.75" style="38" bestFit="1" customWidth="1"/>
    <col min="13059" max="13059" width="14.125" style="38" bestFit="1" customWidth="1"/>
    <col min="13060" max="13060" width="8.5" style="38" customWidth="1"/>
    <col min="13061" max="13061" width="8.375" style="38" customWidth="1"/>
    <col min="13062" max="13062" width="8.5" style="38" customWidth="1"/>
    <col min="13063" max="13063" width="15.25" style="38" customWidth="1"/>
    <col min="13064" max="13070" width="8.875" style="38" customWidth="1"/>
    <col min="13071" max="13071" width="10.25" style="38" customWidth="1"/>
    <col min="13072" max="13312" width="9" style="38"/>
    <col min="13313" max="13313" width="6.875" style="38" customWidth="1"/>
    <col min="13314" max="13314" width="12.75" style="38" bestFit="1" customWidth="1"/>
    <col min="13315" max="13315" width="14.125" style="38" bestFit="1" customWidth="1"/>
    <col min="13316" max="13316" width="8.5" style="38" customWidth="1"/>
    <col min="13317" max="13317" width="8.375" style="38" customWidth="1"/>
    <col min="13318" max="13318" width="8.5" style="38" customWidth="1"/>
    <col min="13319" max="13319" width="15.25" style="38" customWidth="1"/>
    <col min="13320" max="13326" width="8.875" style="38" customWidth="1"/>
    <col min="13327" max="13327" width="10.25" style="38" customWidth="1"/>
    <col min="13328" max="13568" width="9" style="38"/>
    <col min="13569" max="13569" width="6.875" style="38" customWidth="1"/>
    <col min="13570" max="13570" width="12.75" style="38" bestFit="1" customWidth="1"/>
    <col min="13571" max="13571" width="14.125" style="38" bestFit="1" customWidth="1"/>
    <col min="13572" max="13572" width="8.5" style="38" customWidth="1"/>
    <col min="13573" max="13573" width="8.375" style="38" customWidth="1"/>
    <col min="13574" max="13574" width="8.5" style="38" customWidth="1"/>
    <col min="13575" max="13575" width="15.25" style="38" customWidth="1"/>
    <col min="13576" max="13582" width="8.875" style="38" customWidth="1"/>
    <col min="13583" max="13583" width="10.25" style="38" customWidth="1"/>
    <col min="13584" max="13824" width="9" style="38"/>
    <col min="13825" max="13825" width="6.875" style="38" customWidth="1"/>
    <col min="13826" max="13826" width="12.75" style="38" bestFit="1" customWidth="1"/>
    <col min="13827" max="13827" width="14.125" style="38" bestFit="1" customWidth="1"/>
    <col min="13828" max="13828" width="8.5" style="38" customWidth="1"/>
    <col min="13829" max="13829" width="8.375" style="38" customWidth="1"/>
    <col min="13830" max="13830" width="8.5" style="38" customWidth="1"/>
    <col min="13831" max="13831" width="15.25" style="38" customWidth="1"/>
    <col min="13832" max="13838" width="8.875" style="38" customWidth="1"/>
    <col min="13839" max="13839" width="10.25" style="38" customWidth="1"/>
    <col min="13840" max="14080" width="9" style="38"/>
    <col min="14081" max="14081" width="6.875" style="38" customWidth="1"/>
    <col min="14082" max="14082" width="12.75" style="38" bestFit="1" customWidth="1"/>
    <col min="14083" max="14083" width="14.125" style="38" bestFit="1" customWidth="1"/>
    <col min="14084" max="14084" width="8.5" style="38" customWidth="1"/>
    <col min="14085" max="14085" width="8.375" style="38" customWidth="1"/>
    <col min="14086" max="14086" width="8.5" style="38" customWidth="1"/>
    <col min="14087" max="14087" width="15.25" style="38" customWidth="1"/>
    <col min="14088" max="14094" width="8.875" style="38" customWidth="1"/>
    <col min="14095" max="14095" width="10.25" style="38" customWidth="1"/>
    <col min="14096" max="14336" width="9" style="38"/>
    <col min="14337" max="14337" width="6.875" style="38" customWidth="1"/>
    <col min="14338" max="14338" width="12.75" style="38" bestFit="1" customWidth="1"/>
    <col min="14339" max="14339" width="14.125" style="38" bestFit="1" customWidth="1"/>
    <col min="14340" max="14340" width="8.5" style="38" customWidth="1"/>
    <col min="14341" max="14341" width="8.375" style="38" customWidth="1"/>
    <col min="14342" max="14342" width="8.5" style="38" customWidth="1"/>
    <col min="14343" max="14343" width="15.25" style="38" customWidth="1"/>
    <col min="14344" max="14350" width="8.875" style="38" customWidth="1"/>
    <col min="14351" max="14351" width="10.25" style="38" customWidth="1"/>
    <col min="14352" max="14592" width="9" style="38"/>
    <col min="14593" max="14593" width="6.875" style="38" customWidth="1"/>
    <col min="14594" max="14594" width="12.75" style="38" bestFit="1" customWidth="1"/>
    <col min="14595" max="14595" width="14.125" style="38" bestFit="1" customWidth="1"/>
    <col min="14596" max="14596" width="8.5" style="38" customWidth="1"/>
    <col min="14597" max="14597" width="8.375" style="38" customWidth="1"/>
    <col min="14598" max="14598" width="8.5" style="38" customWidth="1"/>
    <col min="14599" max="14599" width="15.25" style="38" customWidth="1"/>
    <col min="14600" max="14606" width="8.875" style="38" customWidth="1"/>
    <col min="14607" max="14607" width="10.25" style="38" customWidth="1"/>
    <col min="14608" max="14848" width="9" style="38"/>
    <col min="14849" max="14849" width="6.875" style="38" customWidth="1"/>
    <col min="14850" max="14850" width="12.75" style="38" bestFit="1" customWidth="1"/>
    <col min="14851" max="14851" width="14.125" style="38" bestFit="1" customWidth="1"/>
    <col min="14852" max="14852" width="8.5" style="38" customWidth="1"/>
    <col min="14853" max="14853" width="8.375" style="38" customWidth="1"/>
    <col min="14854" max="14854" width="8.5" style="38" customWidth="1"/>
    <col min="14855" max="14855" width="15.25" style="38" customWidth="1"/>
    <col min="14856" max="14862" width="8.875" style="38" customWidth="1"/>
    <col min="14863" max="14863" width="10.25" style="38" customWidth="1"/>
    <col min="14864" max="15104" width="9" style="38"/>
    <col min="15105" max="15105" width="6.875" style="38" customWidth="1"/>
    <col min="15106" max="15106" width="12.75" style="38" bestFit="1" customWidth="1"/>
    <col min="15107" max="15107" width="14.125" style="38" bestFit="1" customWidth="1"/>
    <col min="15108" max="15108" width="8.5" style="38" customWidth="1"/>
    <col min="15109" max="15109" width="8.375" style="38" customWidth="1"/>
    <col min="15110" max="15110" width="8.5" style="38" customWidth="1"/>
    <col min="15111" max="15111" width="15.25" style="38" customWidth="1"/>
    <col min="15112" max="15118" width="8.875" style="38" customWidth="1"/>
    <col min="15119" max="15119" width="10.25" style="38" customWidth="1"/>
    <col min="15120" max="15360" width="9" style="38"/>
    <col min="15361" max="15361" width="6.875" style="38" customWidth="1"/>
    <col min="15362" max="15362" width="12.75" style="38" bestFit="1" customWidth="1"/>
    <col min="15363" max="15363" width="14.125" style="38" bestFit="1" customWidth="1"/>
    <col min="15364" max="15364" width="8.5" style="38" customWidth="1"/>
    <col min="15365" max="15365" width="8.375" style="38" customWidth="1"/>
    <col min="15366" max="15366" width="8.5" style="38" customWidth="1"/>
    <col min="15367" max="15367" width="15.25" style="38" customWidth="1"/>
    <col min="15368" max="15374" width="8.875" style="38" customWidth="1"/>
    <col min="15375" max="15375" width="10.25" style="38" customWidth="1"/>
    <col min="15376" max="15616" width="9" style="38"/>
    <col min="15617" max="15617" width="6.875" style="38" customWidth="1"/>
    <col min="15618" max="15618" width="12.75" style="38" bestFit="1" customWidth="1"/>
    <col min="15619" max="15619" width="14.125" style="38" bestFit="1" customWidth="1"/>
    <col min="15620" max="15620" width="8.5" style="38" customWidth="1"/>
    <col min="15621" max="15621" width="8.375" style="38" customWidth="1"/>
    <col min="15622" max="15622" width="8.5" style="38" customWidth="1"/>
    <col min="15623" max="15623" width="15.25" style="38" customWidth="1"/>
    <col min="15624" max="15630" width="8.875" style="38" customWidth="1"/>
    <col min="15631" max="15631" width="10.25" style="38" customWidth="1"/>
    <col min="15632" max="15872" width="9" style="38"/>
    <col min="15873" max="15873" width="6.875" style="38" customWidth="1"/>
    <col min="15874" max="15874" width="12.75" style="38" bestFit="1" customWidth="1"/>
    <col min="15875" max="15875" width="14.125" style="38" bestFit="1" customWidth="1"/>
    <col min="15876" max="15876" width="8.5" style="38" customWidth="1"/>
    <col min="15877" max="15877" width="8.375" style="38" customWidth="1"/>
    <col min="15878" max="15878" width="8.5" style="38" customWidth="1"/>
    <col min="15879" max="15879" width="15.25" style="38" customWidth="1"/>
    <col min="15880" max="15886" width="8.875" style="38" customWidth="1"/>
    <col min="15887" max="15887" width="10.25" style="38" customWidth="1"/>
    <col min="15888" max="16128" width="9" style="38"/>
    <col min="16129" max="16129" width="6.875" style="38" customWidth="1"/>
    <col min="16130" max="16130" width="12.75" style="38" bestFit="1" customWidth="1"/>
    <col min="16131" max="16131" width="14.125" style="38" bestFit="1" customWidth="1"/>
    <col min="16132" max="16132" width="8.5" style="38" customWidth="1"/>
    <col min="16133" max="16133" width="8.375" style="38" customWidth="1"/>
    <col min="16134" max="16134" width="8.5" style="38" customWidth="1"/>
    <col min="16135" max="16135" width="15.25" style="38" customWidth="1"/>
    <col min="16136" max="16142" width="8.875" style="38" customWidth="1"/>
    <col min="16143" max="16143" width="10.25" style="38" customWidth="1"/>
    <col min="16144" max="16384" width="9" style="38"/>
  </cols>
  <sheetData>
    <row r="1" spans="1:17" ht="36" customHeight="1">
      <c r="A1" s="71" t="s">
        <v>332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3"/>
    </row>
    <row r="2" spans="1:17" ht="21.75" customHeight="1">
      <c r="A2" s="74" t="s">
        <v>1</v>
      </c>
      <c r="B2" s="74" t="s">
        <v>2</v>
      </c>
      <c r="C2" s="74" t="s">
        <v>3</v>
      </c>
      <c r="D2" s="75" t="s">
        <v>4</v>
      </c>
      <c r="E2" s="75"/>
      <c r="F2" s="75"/>
      <c r="G2" s="75"/>
      <c r="H2" s="75" t="s">
        <v>5</v>
      </c>
      <c r="I2" s="75"/>
      <c r="J2" s="75"/>
      <c r="K2" s="75"/>
      <c r="L2" s="75"/>
      <c r="M2" s="75"/>
      <c r="N2" s="75"/>
      <c r="O2" s="74" t="s">
        <v>6</v>
      </c>
    </row>
    <row r="3" spans="1:17" s="40" customFormat="1" ht="60" customHeight="1">
      <c r="A3" s="74"/>
      <c r="B3" s="74"/>
      <c r="C3" s="74"/>
      <c r="D3" s="39" t="s">
        <v>7</v>
      </c>
      <c r="E3" s="39" t="s">
        <v>8</v>
      </c>
      <c r="F3" s="39" t="s">
        <v>9</v>
      </c>
      <c r="G3" s="39" t="s">
        <v>10</v>
      </c>
      <c r="H3" s="39" t="s">
        <v>11</v>
      </c>
      <c r="I3" s="39" t="s">
        <v>12</v>
      </c>
      <c r="J3" s="39" t="s">
        <v>13</v>
      </c>
      <c r="K3" s="39" t="s">
        <v>14</v>
      </c>
      <c r="L3" s="39" t="s">
        <v>15</v>
      </c>
      <c r="M3" s="39" t="s">
        <v>16</v>
      </c>
      <c r="N3" s="39" t="s">
        <v>17</v>
      </c>
      <c r="O3" s="74"/>
    </row>
    <row r="4" spans="1:17" s="46" customFormat="1" ht="21.75" customHeight="1">
      <c r="A4" s="41">
        <v>1</v>
      </c>
      <c r="B4" s="42" t="s">
        <v>333</v>
      </c>
      <c r="C4" s="43">
        <v>32012030044</v>
      </c>
      <c r="D4" s="44">
        <v>100</v>
      </c>
      <c r="E4" s="45"/>
      <c r="F4" s="41">
        <v>100</v>
      </c>
      <c r="G4" s="41">
        <f t="shared" ref="G4:G44" si="0">D4*0.2+E4*0.7+F4*0.1</f>
        <v>30</v>
      </c>
      <c r="H4" s="41"/>
      <c r="I4" s="41">
        <v>2</v>
      </c>
      <c r="J4" s="41"/>
      <c r="K4" s="41"/>
      <c r="L4" s="41"/>
      <c r="M4" s="41"/>
      <c r="N4" s="41">
        <f t="shared" ref="N4:N44" si="1">H4+I4+J4+K4+L4+M4</f>
        <v>2</v>
      </c>
      <c r="O4" s="41">
        <f t="shared" ref="O4:O44" si="2">N4+G4</f>
        <v>32</v>
      </c>
    </row>
    <row r="5" spans="1:17" s="46" customFormat="1" ht="21.75" customHeight="1">
      <c r="A5" s="41">
        <v>2</v>
      </c>
      <c r="B5" s="42" t="s">
        <v>334</v>
      </c>
      <c r="C5" s="43">
        <v>32012030045</v>
      </c>
      <c r="D5" s="44">
        <v>100</v>
      </c>
      <c r="E5" s="45">
        <v>91.5</v>
      </c>
      <c r="F5" s="41">
        <v>100</v>
      </c>
      <c r="G5" s="41">
        <f t="shared" si="0"/>
        <v>94.05</v>
      </c>
      <c r="H5" s="41"/>
      <c r="I5" s="41">
        <v>3</v>
      </c>
      <c r="J5" s="41"/>
      <c r="K5" s="41"/>
      <c r="L5" s="41"/>
      <c r="M5" s="41"/>
      <c r="N5" s="41">
        <f t="shared" si="1"/>
        <v>3</v>
      </c>
      <c r="O5" s="41">
        <f t="shared" si="2"/>
        <v>97.05</v>
      </c>
    </row>
    <row r="6" spans="1:17" s="46" customFormat="1" ht="21.75" customHeight="1">
      <c r="A6" s="41">
        <v>3</v>
      </c>
      <c r="B6" s="42" t="s">
        <v>335</v>
      </c>
      <c r="C6" s="43">
        <v>32012030046</v>
      </c>
      <c r="D6" s="44">
        <v>100</v>
      </c>
      <c r="E6" s="45">
        <v>83.95</v>
      </c>
      <c r="F6" s="41">
        <v>100</v>
      </c>
      <c r="G6" s="41">
        <f t="shared" si="0"/>
        <v>88.765000000000001</v>
      </c>
      <c r="H6" s="41"/>
      <c r="I6" s="41">
        <v>0.5</v>
      </c>
      <c r="J6" s="41">
        <v>2.5</v>
      </c>
      <c r="K6" s="41"/>
      <c r="L6" s="41"/>
      <c r="M6" s="41"/>
      <c r="N6" s="41">
        <f t="shared" si="1"/>
        <v>3</v>
      </c>
      <c r="O6" s="41">
        <f t="shared" si="2"/>
        <v>91.765000000000001</v>
      </c>
    </row>
    <row r="7" spans="1:17" s="46" customFormat="1" ht="21.75" customHeight="1">
      <c r="A7" s="41">
        <v>4</v>
      </c>
      <c r="B7" s="42" t="s">
        <v>336</v>
      </c>
      <c r="C7" s="43">
        <v>32012030047</v>
      </c>
      <c r="D7" s="44">
        <v>100</v>
      </c>
      <c r="E7" s="45">
        <v>83.11</v>
      </c>
      <c r="F7" s="41">
        <v>100</v>
      </c>
      <c r="G7" s="41">
        <f t="shared" si="0"/>
        <v>88.176999999999992</v>
      </c>
      <c r="H7" s="41"/>
      <c r="I7" s="41"/>
      <c r="J7" s="41"/>
      <c r="K7" s="41"/>
      <c r="L7" s="41"/>
      <c r="M7" s="41"/>
      <c r="N7" s="41">
        <f t="shared" si="1"/>
        <v>0</v>
      </c>
      <c r="O7" s="41">
        <f t="shared" si="2"/>
        <v>88.176999999999992</v>
      </c>
    </row>
    <row r="8" spans="1:17" s="46" customFormat="1" ht="21.75" customHeight="1">
      <c r="A8" s="41">
        <v>5</v>
      </c>
      <c r="B8" s="42" t="s">
        <v>337</v>
      </c>
      <c r="C8" s="43">
        <v>32012030049</v>
      </c>
      <c r="D8" s="44">
        <v>100</v>
      </c>
      <c r="E8" s="45">
        <v>83.84</v>
      </c>
      <c r="F8" s="41">
        <v>100</v>
      </c>
      <c r="G8" s="41">
        <f t="shared" si="0"/>
        <v>88.687999999999988</v>
      </c>
      <c r="H8" s="41"/>
      <c r="I8" s="41"/>
      <c r="J8" s="41"/>
      <c r="K8" s="41"/>
      <c r="L8" s="41"/>
      <c r="M8" s="41"/>
      <c r="N8" s="41">
        <f t="shared" si="1"/>
        <v>0</v>
      </c>
      <c r="O8" s="41">
        <f t="shared" si="2"/>
        <v>88.687999999999988</v>
      </c>
    </row>
    <row r="9" spans="1:17" s="46" customFormat="1" ht="21.75" customHeight="1">
      <c r="A9" s="41">
        <v>6</v>
      </c>
      <c r="B9" s="42" t="s">
        <v>338</v>
      </c>
      <c r="C9" s="43">
        <v>32012030050</v>
      </c>
      <c r="D9" s="44">
        <v>100</v>
      </c>
      <c r="E9" s="45">
        <v>93.47</v>
      </c>
      <c r="F9" s="41">
        <v>100</v>
      </c>
      <c r="G9" s="41">
        <f t="shared" si="0"/>
        <v>95.429000000000002</v>
      </c>
      <c r="H9" s="41"/>
      <c r="I9" s="41">
        <v>4.5</v>
      </c>
      <c r="J9" s="41"/>
      <c r="K9" s="41"/>
      <c r="L9" s="41"/>
      <c r="M9" s="41"/>
      <c r="N9" s="41">
        <f t="shared" si="1"/>
        <v>4.5</v>
      </c>
      <c r="O9" s="41">
        <f t="shared" si="2"/>
        <v>99.929000000000002</v>
      </c>
    </row>
    <row r="10" spans="1:17" s="46" customFormat="1" ht="21.75" customHeight="1">
      <c r="A10" s="41">
        <v>7</v>
      </c>
      <c r="B10" s="42" t="s">
        <v>339</v>
      </c>
      <c r="C10" s="43">
        <v>32012030051</v>
      </c>
      <c r="D10" s="44">
        <v>100</v>
      </c>
      <c r="E10" s="45">
        <v>87.7</v>
      </c>
      <c r="F10" s="41">
        <v>100</v>
      </c>
      <c r="G10" s="41">
        <f t="shared" si="0"/>
        <v>91.39</v>
      </c>
      <c r="H10" s="41"/>
      <c r="I10" s="41">
        <f>1.5+2</f>
        <v>3.5</v>
      </c>
      <c r="J10" s="41">
        <v>2.5</v>
      </c>
      <c r="K10" s="41"/>
      <c r="L10" s="41"/>
      <c r="M10" s="41"/>
      <c r="N10" s="41">
        <f t="shared" si="1"/>
        <v>6</v>
      </c>
      <c r="O10" s="41">
        <f t="shared" si="2"/>
        <v>97.39</v>
      </c>
    </row>
    <row r="11" spans="1:17" s="46" customFormat="1" ht="21.75" customHeight="1">
      <c r="A11" s="41">
        <v>8</v>
      </c>
      <c r="B11" s="42" t="s">
        <v>340</v>
      </c>
      <c r="C11" s="43">
        <v>32012030052</v>
      </c>
      <c r="D11" s="44">
        <v>100</v>
      </c>
      <c r="E11" s="45">
        <v>81.95</v>
      </c>
      <c r="F11" s="41">
        <v>100</v>
      </c>
      <c r="G11" s="41">
        <f t="shared" si="0"/>
        <v>87.364999999999995</v>
      </c>
      <c r="H11" s="41"/>
      <c r="I11" s="41">
        <v>3.5</v>
      </c>
      <c r="J11" s="41"/>
      <c r="K11" s="41"/>
      <c r="L11" s="41"/>
      <c r="M11" s="41"/>
      <c r="N11" s="41">
        <f t="shared" si="1"/>
        <v>3.5</v>
      </c>
      <c r="O11" s="41">
        <f t="shared" si="2"/>
        <v>90.864999999999995</v>
      </c>
    </row>
    <row r="12" spans="1:17" s="46" customFormat="1" ht="21.75" customHeight="1">
      <c r="A12" s="41">
        <v>9</v>
      </c>
      <c r="B12" s="42" t="s">
        <v>341</v>
      </c>
      <c r="C12" s="43">
        <v>32012030053</v>
      </c>
      <c r="D12" s="44">
        <v>100</v>
      </c>
      <c r="E12" s="45">
        <v>92.16</v>
      </c>
      <c r="F12" s="41">
        <v>100</v>
      </c>
      <c r="G12" s="41">
        <f t="shared" si="0"/>
        <v>94.512</v>
      </c>
      <c r="H12" s="41"/>
      <c r="I12" s="41">
        <v>4.5</v>
      </c>
      <c r="J12" s="41"/>
      <c r="K12" s="41"/>
      <c r="L12" s="41"/>
      <c r="M12" s="41"/>
      <c r="N12" s="41">
        <f t="shared" si="1"/>
        <v>4.5</v>
      </c>
      <c r="O12" s="41">
        <f t="shared" si="2"/>
        <v>99.012</v>
      </c>
    </row>
    <row r="13" spans="1:17" s="46" customFormat="1" ht="21.75" customHeight="1">
      <c r="A13" s="41">
        <v>10</v>
      </c>
      <c r="B13" s="42" t="s">
        <v>342</v>
      </c>
      <c r="C13" s="43">
        <v>32012030056</v>
      </c>
      <c r="D13" s="44">
        <v>100</v>
      </c>
      <c r="E13" s="45">
        <v>90.95</v>
      </c>
      <c r="F13" s="41">
        <v>100</v>
      </c>
      <c r="G13" s="41">
        <f t="shared" si="0"/>
        <v>93.664999999999992</v>
      </c>
      <c r="H13" s="41"/>
      <c r="I13" s="41">
        <v>2.5</v>
      </c>
      <c r="J13" s="41">
        <v>3</v>
      </c>
      <c r="K13" s="41"/>
      <c r="L13" s="41"/>
      <c r="M13" s="41"/>
      <c r="N13" s="41">
        <f t="shared" si="1"/>
        <v>5.5</v>
      </c>
      <c r="O13" s="41">
        <f t="shared" si="2"/>
        <v>99.164999999999992</v>
      </c>
    </row>
    <row r="14" spans="1:17" s="46" customFormat="1" ht="21.75" customHeight="1">
      <c r="A14" s="41">
        <v>11</v>
      </c>
      <c r="B14" s="42" t="s">
        <v>343</v>
      </c>
      <c r="C14" s="43">
        <v>32012030057</v>
      </c>
      <c r="D14" s="44">
        <v>100</v>
      </c>
      <c r="E14" s="45">
        <v>70.849999999999994</v>
      </c>
      <c r="F14" s="41">
        <v>100</v>
      </c>
      <c r="G14" s="41">
        <f t="shared" si="0"/>
        <v>79.594999999999999</v>
      </c>
      <c r="H14" s="41"/>
      <c r="I14" s="41"/>
      <c r="J14" s="41"/>
      <c r="K14" s="41"/>
      <c r="L14" s="41"/>
      <c r="M14" s="41"/>
      <c r="N14" s="41">
        <f t="shared" si="1"/>
        <v>0</v>
      </c>
      <c r="O14" s="41">
        <f t="shared" si="2"/>
        <v>79.594999999999999</v>
      </c>
    </row>
    <row r="15" spans="1:17" s="46" customFormat="1" ht="21.75" customHeight="1">
      <c r="A15" s="41">
        <v>12</v>
      </c>
      <c r="B15" s="42" t="s">
        <v>344</v>
      </c>
      <c r="C15" s="43">
        <v>32012030059</v>
      </c>
      <c r="D15" s="44">
        <v>100</v>
      </c>
      <c r="E15" s="45">
        <v>90.74</v>
      </c>
      <c r="F15" s="41">
        <v>100</v>
      </c>
      <c r="G15" s="41">
        <f t="shared" si="0"/>
        <v>93.518000000000001</v>
      </c>
      <c r="H15" s="41"/>
      <c r="I15" s="41">
        <v>1</v>
      </c>
      <c r="J15" s="41">
        <v>1.5</v>
      </c>
      <c r="K15" s="41"/>
      <c r="L15" s="41"/>
      <c r="M15" s="41"/>
      <c r="N15" s="41">
        <f t="shared" si="1"/>
        <v>2.5</v>
      </c>
      <c r="O15" s="41">
        <f t="shared" si="2"/>
        <v>96.018000000000001</v>
      </c>
      <c r="Q15" s="46" t="s">
        <v>42</v>
      </c>
    </row>
    <row r="16" spans="1:17" s="46" customFormat="1" ht="21.75" customHeight="1">
      <c r="A16" s="41">
        <v>13</v>
      </c>
      <c r="B16" s="42" t="s">
        <v>345</v>
      </c>
      <c r="C16" s="43">
        <v>32012030060</v>
      </c>
      <c r="D16" s="44">
        <v>100</v>
      </c>
      <c r="E16" s="45">
        <v>86.8</v>
      </c>
      <c r="F16" s="41">
        <v>100</v>
      </c>
      <c r="G16" s="41">
        <f t="shared" si="0"/>
        <v>90.759999999999991</v>
      </c>
      <c r="H16" s="41"/>
      <c r="I16" s="41"/>
      <c r="J16" s="41"/>
      <c r="K16" s="41"/>
      <c r="L16" s="41"/>
      <c r="M16" s="41">
        <v>2</v>
      </c>
      <c r="N16" s="41">
        <f t="shared" si="1"/>
        <v>2</v>
      </c>
      <c r="O16" s="41">
        <f t="shared" si="2"/>
        <v>92.759999999999991</v>
      </c>
    </row>
    <row r="17" spans="1:15" s="46" customFormat="1" ht="21.75" customHeight="1">
      <c r="A17" s="41">
        <v>14</v>
      </c>
      <c r="B17" s="42" t="s">
        <v>346</v>
      </c>
      <c r="C17" s="43">
        <v>32012030061</v>
      </c>
      <c r="D17" s="44">
        <v>100</v>
      </c>
      <c r="E17" s="45">
        <v>89.05</v>
      </c>
      <c r="F17" s="41">
        <v>100</v>
      </c>
      <c r="G17" s="41">
        <f t="shared" si="0"/>
        <v>92.334999999999994</v>
      </c>
      <c r="H17" s="41"/>
      <c r="I17" s="41">
        <v>1.5</v>
      </c>
      <c r="J17" s="41">
        <v>2.5</v>
      </c>
      <c r="K17" s="41"/>
      <c r="L17" s="41"/>
      <c r="M17" s="41"/>
      <c r="N17" s="41">
        <f t="shared" si="1"/>
        <v>4</v>
      </c>
      <c r="O17" s="41">
        <f t="shared" si="2"/>
        <v>96.334999999999994</v>
      </c>
    </row>
    <row r="18" spans="1:15" s="46" customFormat="1" ht="21.75" customHeight="1">
      <c r="A18" s="41">
        <v>15</v>
      </c>
      <c r="B18" s="42" t="s">
        <v>347</v>
      </c>
      <c r="C18" s="43">
        <v>32012030062</v>
      </c>
      <c r="D18" s="44">
        <v>100</v>
      </c>
      <c r="E18" s="45">
        <v>90.05</v>
      </c>
      <c r="F18" s="41">
        <v>100</v>
      </c>
      <c r="G18" s="41">
        <f t="shared" si="0"/>
        <v>93.034999999999997</v>
      </c>
      <c r="H18" s="41"/>
      <c r="I18" s="41">
        <v>3</v>
      </c>
      <c r="J18" s="41"/>
      <c r="K18" s="41"/>
      <c r="L18" s="41"/>
      <c r="M18" s="41"/>
      <c r="N18" s="41">
        <f t="shared" si="1"/>
        <v>3</v>
      </c>
      <c r="O18" s="41">
        <f t="shared" si="2"/>
        <v>96.034999999999997</v>
      </c>
    </row>
    <row r="19" spans="1:15" s="46" customFormat="1" ht="21.75" customHeight="1">
      <c r="A19" s="41">
        <v>16</v>
      </c>
      <c r="B19" s="42" t="s">
        <v>348</v>
      </c>
      <c r="C19" s="43">
        <v>32012030063</v>
      </c>
      <c r="D19" s="44">
        <v>100</v>
      </c>
      <c r="E19" s="45">
        <v>88.37</v>
      </c>
      <c r="F19" s="41">
        <v>100</v>
      </c>
      <c r="G19" s="41">
        <f t="shared" si="0"/>
        <v>91.859000000000009</v>
      </c>
      <c r="H19" s="41"/>
      <c r="I19" s="41">
        <v>1.5</v>
      </c>
      <c r="J19" s="41"/>
      <c r="K19" s="41"/>
      <c r="L19" s="41"/>
      <c r="M19" s="41"/>
      <c r="N19" s="41">
        <f t="shared" si="1"/>
        <v>1.5</v>
      </c>
      <c r="O19" s="41">
        <f t="shared" si="2"/>
        <v>93.359000000000009</v>
      </c>
    </row>
    <row r="20" spans="1:15" s="46" customFormat="1" ht="21.75" customHeight="1">
      <c r="A20" s="41">
        <v>17</v>
      </c>
      <c r="B20" s="42" t="s">
        <v>349</v>
      </c>
      <c r="C20" s="43">
        <v>32012030064</v>
      </c>
      <c r="D20" s="44">
        <v>100</v>
      </c>
      <c r="E20" s="45">
        <v>88.8</v>
      </c>
      <c r="F20" s="41">
        <v>100</v>
      </c>
      <c r="G20" s="41">
        <f t="shared" si="0"/>
        <v>92.16</v>
      </c>
      <c r="H20" s="41"/>
      <c r="I20" s="41">
        <v>2.5</v>
      </c>
      <c r="J20" s="41"/>
      <c r="K20" s="41"/>
      <c r="L20" s="41"/>
      <c r="M20" s="41"/>
      <c r="N20" s="41">
        <f t="shared" si="1"/>
        <v>2.5</v>
      </c>
      <c r="O20" s="41">
        <f t="shared" si="2"/>
        <v>94.66</v>
      </c>
    </row>
    <row r="21" spans="1:15" s="46" customFormat="1" ht="21.75" customHeight="1">
      <c r="A21" s="41">
        <v>18</v>
      </c>
      <c r="B21" s="42" t="s">
        <v>350</v>
      </c>
      <c r="C21" s="43">
        <v>32012030065</v>
      </c>
      <c r="D21" s="44">
        <v>100</v>
      </c>
      <c r="E21" s="45">
        <v>89.6</v>
      </c>
      <c r="F21" s="41">
        <v>100</v>
      </c>
      <c r="G21" s="41">
        <f t="shared" si="0"/>
        <v>92.72</v>
      </c>
      <c r="H21" s="41"/>
      <c r="I21" s="41">
        <v>3</v>
      </c>
      <c r="J21" s="41">
        <v>2.5</v>
      </c>
      <c r="K21" s="41"/>
      <c r="L21" s="41"/>
      <c r="M21" s="41"/>
      <c r="N21" s="41">
        <f t="shared" si="1"/>
        <v>5.5</v>
      </c>
      <c r="O21" s="41">
        <f t="shared" si="2"/>
        <v>98.22</v>
      </c>
    </row>
    <row r="22" spans="1:15" s="46" customFormat="1" ht="21.75" customHeight="1">
      <c r="A22" s="41">
        <v>19</v>
      </c>
      <c r="B22" s="42" t="s">
        <v>351</v>
      </c>
      <c r="C22" s="43">
        <v>32012030066</v>
      </c>
      <c r="D22" s="44">
        <v>100</v>
      </c>
      <c r="E22" s="45">
        <v>90.63</v>
      </c>
      <c r="F22" s="41">
        <v>100</v>
      </c>
      <c r="G22" s="41">
        <f t="shared" si="0"/>
        <v>93.441000000000003</v>
      </c>
      <c r="H22" s="41"/>
      <c r="I22" s="41">
        <v>2.5</v>
      </c>
      <c r="J22" s="41"/>
      <c r="K22" s="41"/>
      <c r="L22" s="41"/>
      <c r="M22" s="41"/>
      <c r="N22" s="41">
        <f t="shared" si="1"/>
        <v>2.5</v>
      </c>
      <c r="O22" s="41">
        <f t="shared" si="2"/>
        <v>95.941000000000003</v>
      </c>
    </row>
    <row r="23" spans="1:15" s="46" customFormat="1" ht="21.75" customHeight="1">
      <c r="A23" s="41">
        <v>20</v>
      </c>
      <c r="B23" s="42" t="s">
        <v>352</v>
      </c>
      <c r="C23" s="43">
        <v>32012030067</v>
      </c>
      <c r="D23" s="44">
        <v>100</v>
      </c>
      <c r="E23" s="45">
        <v>92.58</v>
      </c>
      <c r="F23" s="41">
        <v>100</v>
      </c>
      <c r="G23" s="41">
        <f t="shared" si="0"/>
        <v>94.805999999999997</v>
      </c>
      <c r="H23" s="41"/>
      <c r="I23" s="41">
        <v>1</v>
      </c>
      <c r="J23" s="41">
        <v>2.5</v>
      </c>
      <c r="K23" s="41"/>
      <c r="L23" s="41"/>
      <c r="M23" s="41"/>
      <c r="N23" s="41">
        <f t="shared" si="1"/>
        <v>3.5</v>
      </c>
      <c r="O23" s="41">
        <f t="shared" si="2"/>
        <v>98.305999999999997</v>
      </c>
    </row>
    <row r="24" spans="1:15" s="46" customFormat="1" ht="21.75" customHeight="1">
      <c r="A24" s="41">
        <v>21</v>
      </c>
      <c r="B24" s="42" t="s">
        <v>353</v>
      </c>
      <c r="C24" s="43">
        <v>32012030068</v>
      </c>
      <c r="D24" s="44">
        <v>100</v>
      </c>
      <c r="E24" s="45">
        <v>89.53</v>
      </c>
      <c r="F24" s="41">
        <v>100</v>
      </c>
      <c r="G24" s="41">
        <f t="shared" si="0"/>
        <v>92.670999999999992</v>
      </c>
      <c r="H24" s="41"/>
      <c r="I24" s="41">
        <v>0.5</v>
      </c>
      <c r="J24" s="41"/>
      <c r="K24" s="41"/>
      <c r="L24" s="41"/>
      <c r="M24" s="41"/>
      <c r="N24" s="41">
        <f t="shared" si="1"/>
        <v>0.5</v>
      </c>
      <c r="O24" s="41">
        <f t="shared" si="2"/>
        <v>93.170999999999992</v>
      </c>
    </row>
    <row r="25" spans="1:15" s="46" customFormat="1" ht="21.75" customHeight="1">
      <c r="A25" s="41">
        <v>22</v>
      </c>
      <c r="B25" s="42" t="s">
        <v>354</v>
      </c>
      <c r="C25" s="43">
        <v>32012030069</v>
      </c>
      <c r="D25" s="44">
        <v>100</v>
      </c>
      <c r="E25" s="45">
        <v>80.55</v>
      </c>
      <c r="F25" s="41">
        <v>100</v>
      </c>
      <c r="G25" s="41">
        <f t="shared" si="0"/>
        <v>86.384999999999991</v>
      </c>
      <c r="H25" s="41">
        <v>1</v>
      </c>
      <c r="I25" s="41"/>
      <c r="J25" s="41">
        <v>3</v>
      </c>
      <c r="K25" s="41"/>
      <c r="L25" s="41"/>
      <c r="M25" s="41"/>
      <c r="N25" s="41">
        <f t="shared" si="1"/>
        <v>4</v>
      </c>
      <c r="O25" s="41">
        <f t="shared" si="2"/>
        <v>90.384999999999991</v>
      </c>
    </row>
    <row r="26" spans="1:15" s="46" customFormat="1" ht="21.75" customHeight="1">
      <c r="A26" s="41">
        <v>23</v>
      </c>
      <c r="B26" s="42" t="s">
        <v>355</v>
      </c>
      <c r="C26" s="43">
        <v>32012030070</v>
      </c>
      <c r="D26" s="44">
        <v>100</v>
      </c>
      <c r="E26" s="45"/>
      <c r="F26" s="41">
        <v>100</v>
      </c>
      <c r="G26" s="41">
        <f t="shared" si="0"/>
        <v>30</v>
      </c>
      <c r="H26" s="41"/>
      <c r="I26" s="41">
        <v>4</v>
      </c>
      <c r="J26" s="41">
        <v>3</v>
      </c>
      <c r="K26" s="41"/>
      <c r="L26" s="41"/>
      <c r="M26" s="41"/>
      <c r="N26" s="41">
        <f t="shared" si="1"/>
        <v>7</v>
      </c>
      <c r="O26" s="41">
        <f t="shared" si="2"/>
        <v>37</v>
      </c>
    </row>
    <row r="27" spans="1:15" s="46" customFormat="1" ht="21.75" customHeight="1">
      <c r="A27" s="41">
        <v>24</v>
      </c>
      <c r="B27" s="42" t="s">
        <v>356</v>
      </c>
      <c r="C27" s="43">
        <v>32012030072</v>
      </c>
      <c r="D27" s="44">
        <v>100</v>
      </c>
      <c r="E27" s="45">
        <v>90.68</v>
      </c>
      <c r="F27" s="41">
        <v>100</v>
      </c>
      <c r="G27" s="41">
        <f t="shared" si="0"/>
        <v>93.475999999999999</v>
      </c>
      <c r="H27" s="41"/>
      <c r="I27" s="41">
        <v>2</v>
      </c>
      <c r="J27" s="41"/>
      <c r="K27" s="41"/>
      <c r="L27" s="41"/>
      <c r="M27" s="41"/>
      <c r="N27" s="41">
        <f t="shared" si="1"/>
        <v>2</v>
      </c>
      <c r="O27" s="41">
        <f t="shared" si="2"/>
        <v>95.475999999999999</v>
      </c>
    </row>
    <row r="28" spans="1:15" s="46" customFormat="1" ht="21.75" customHeight="1">
      <c r="A28" s="41">
        <v>25</v>
      </c>
      <c r="B28" s="42" t="s">
        <v>357</v>
      </c>
      <c r="C28" s="43">
        <v>32012030073</v>
      </c>
      <c r="D28" s="44">
        <v>100</v>
      </c>
      <c r="E28" s="45">
        <v>90.55</v>
      </c>
      <c r="F28" s="41">
        <v>100</v>
      </c>
      <c r="G28" s="41">
        <f t="shared" si="0"/>
        <v>93.384999999999991</v>
      </c>
      <c r="H28" s="41"/>
      <c r="I28" s="41">
        <v>1</v>
      </c>
      <c r="J28" s="41"/>
      <c r="K28" s="41"/>
      <c r="L28" s="41"/>
      <c r="M28" s="41"/>
      <c r="N28" s="41">
        <f t="shared" si="1"/>
        <v>1</v>
      </c>
      <c r="O28" s="41">
        <f t="shared" si="2"/>
        <v>94.384999999999991</v>
      </c>
    </row>
    <row r="29" spans="1:15" s="46" customFormat="1" ht="21.75" customHeight="1">
      <c r="A29" s="41">
        <v>26</v>
      </c>
      <c r="B29" s="42" t="s">
        <v>358</v>
      </c>
      <c r="C29" s="43">
        <v>32012030074</v>
      </c>
      <c r="D29" s="44">
        <v>100</v>
      </c>
      <c r="E29" s="45">
        <v>89.68</v>
      </c>
      <c r="F29" s="41">
        <v>100</v>
      </c>
      <c r="G29" s="41">
        <f t="shared" si="0"/>
        <v>92.77600000000001</v>
      </c>
      <c r="H29" s="41"/>
      <c r="I29" s="41">
        <v>2</v>
      </c>
      <c r="J29" s="41"/>
      <c r="K29" s="41"/>
      <c r="L29" s="41"/>
      <c r="M29" s="41"/>
      <c r="N29" s="41">
        <f t="shared" si="1"/>
        <v>2</v>
      </c>
      <c r="O29" s="41">
        <f t="shared" si="2"/>
        <v>94.77600000000001</v>
      </c>
    </row>
    <row r="30" spans="1:15" s="46" customFormat="1" ht="20.100000000000001" customHeight="1">
      <c r="A30" s="41">
        <v>27</v>
      </c>
      <c r="B30" s="42" t="s">
        <v>359</v>
      </c>
      <c r="C30" s="43">
        <v>32012030075</v>
      </c>
      <c r="D30" s="44">
        <v>100</v>
      </c>
      <c r="E30" s="45">
        <v>87.84</v>
      </c>
      <c r="F30" s="41">
        <v>100</v>
      </c>
      <c r="G30" s="41">
        <f t="shared" si="0"/>
        <v>91.488</v>
      </c>
      <c r="H30" s="41"/>
      <c r="I30" s="41"/>
      <c r="J30" s="41"/>
      <c r="K30" s="41"/>
      <c r="L30" s="41"/>
      <c r="M30" s="41"/>
      <c r="N30" s="41">
        <f t="shared" si="1"/>
        <v>0</v>
      </c>
      <c r="O30" s="41">
        <f t="shared" si="2"/>
        <v>91.488</v>
      </c>
    </row>
    <row r="31" spans="1:15" s="46" customFormat="1" ht="20.100000000000001" customHeight="1">
      <c r="A31" s="41">
        <v>28</v>
      </c>
      <c r="B31" s="42" t="s">
        <v>360</v>
      </c>
      <c r="C31" s="43">
        <v>32012030076</v>
      </c>
      <c r="D31" s="44">
        <v>100</v>
      </c>
      <c r="E31" s="45">
        <v>87.25</v>
      </c>
      <c r="F31" s="41">
        <v>100</v>
      </c>
      <c r="G31" s="41">
        <f t="shared" si="0"/>
        <v>91.074999999999989</v>
      </c>
      <c r="H31" s="41"/>
      <c r="I31" s="41">
        <v>2</v>
      </c>
      <c r="J31" s="41"/>
      <c r="K31" s="41">
        <v>1</v>
      </c>
      <c r="L31" s="41"/>
      <c r="M31" s="41"/>
      <c r="N31" s="41">
        <f t="shared" si="1"/>
        <v>3</v>
      </c>
      <c r="O31" s="41">
        <f t="shared" si="2"/>
        <v>94.074999999999989</v>
      </c>
    </row>
    <row r="32" spans="1:15" s="46" customFormat="1" ht="20.100000000000001" customHeight="1">
      <c r="A32" s="41">
        <v>29</v>
      </c>
      <c r="B32" s="42" t="s">
        <v>361</v>
      </c>
      <c r="C32" s="43">
        <v>32012030077</v>
      </c>
      <c r="D32" s="44">
        <v>100</v>
      </c>
      <c r="E32" s="45">
        <v>71.5</v>
      </c>
      <c r="F32" s="41">
        <v>100</v>
      </c>
      <c r="G32" s="41">
        <f t="shared" si="0"/>
        <v>80.05</v>
      </c>
      <c r="H32" s="41"/>
      <c r="I32" s="41"/>
      <c r="J32" s="41"/>
      <c r="K32" s="41"/>
      <c r="L32" s="41"/>
      <c r="M32" s="41"/>
      <c r="N32" s="41">
        <f t="shared" si="1"/>
        <v>0</v>
      </c>
      <c r="O32" s="41">
        <f t="shared" si="2"/>
        <v>80.05</v>
      </c>
    </row>
    <row r="33" spans="1:15" s="46" customFormat="1" ht="20.100000000000001" customHeight="1">
      <c r="A33" s="41">
        <v>30</v>
      </c>
      <c r="B33" s="42" t="s">
        <v>362</v>
      </c>
      <c r="C33" s="43">
        <v>32012030079</v>
      </c>
      <c r="D33" s="44">
        <v>100</v>
      </c>
      <c r="E33" s="45">
        <v>84.89</v>
      </c>
      <c r="F33" s="41">
        <v>100</v>
      </c>
      <c r="G33" s="41">
        <f t="shared" si="0"/>
        <v>89.423000000000002</v>
      </c>
      <c r="H33" s="41"/>
      <c r="I33" s="41"/>
      <c r="J33" s="41"/>
      <c r="K33" s="41"/>
      <c r="L33" s="41"/>
      <c r="M33" s="41"/>
      <c r="N33" s="41">
        <f t="shared" si="1"/>
        <v>0</v>
      </c>
      <c r="O33" s="41">
        <f t="shared" si="2"/>
        <v>89.423000000000002</v>
      </c>
    </row>
    <row r="34" spans="1:15" s="46" customFormat="1" ht="20.100000000000001" customHeight="1">
      <c r="A34" s="41">
        <v>31</v>
      </c>
      <c r="B34" s="42" t="s">
        <v>363</v>
      </c>
      <c r="C34" s="43">
        <v>32012030080</v>
      </c>
      <c r="D34" s="44">
        <v>100</v>
      </c>
      <c r="E34" s="45">
        <v>89.53</v>
      </c>
      <c r="F34" s="41">
        <v>100</v>
      </c>
      <c r="G34" s="41">
        <f t="shared" si="0"/>
        <v>92.670999999999992</v>
      </c>
      <c r="H34" s="41"/>
      <c r="I34" s="41">
        <v>1</v>
      </c>
      <c r="J34" s="41">
        <v>2.5</v>
      </c>
      <c r="K34" s="41"/>
      <c r="L34" s="41"/>
      <c r="M34" s="41"/>
      <c r="N34" s="41">
        <f t="shared" si="1"/>
        <v>3.5</v>
      </c>
      <c r="O34" s="41">
        <f t="shared" si="2"/>
        <v>96.170999999999992</v>
      </c>
    </row>
    <row r="35" spans="1:15" s="46" customFormat="1" ht="20.100000000000001" customHeight="1">
      <c r="A35" s="41">
        <v>32</v>
      </c>
      <c r="B35" s="42" t="s">
        <v>364</v>
      </c>
      <c r="C35" s="43">
        <v>32012030081</v>
      </c>
      <c r="D35" s="44">
        <v>100</v>
      </c>
      <c r="E35" s="45">
        <v>87.26</v>
      </c>
      <c r="F35" s="41">
        <v>100</v>
      </c>
      <c r="G35" s="41">
        <f t="shared" si="0"/>
        <v>91.081999999999994</v>
      </c>
      <c r="H35" s="41"/>
      <c r="I35" s="41">
        <v>3</v>
      </c>
      <c r="J35" s="41">
        <v>2.5</v>
      </c>
      <c r="K35" s="41"/>
      <c r="L35" s="41"/>
      <c r="M35" s="41"/>
      <c r="N35" s="41">
        <f t="shared" si="1"/>
        <v>5.5</v>
      </c>
      <c r="O35" s="41">
        <f t="shared" si="2"/>
        <v>96.581999999999994</v>
      </c>
    </row>
    <row r="36" spans="1:15" s="46" customFormat="1" ht="20.100000000000001" customHeight="1">
      <c r="A36" s="41">
        <v>33</v>
      </c>
      <c r="B36" s="42" t="s">
        <v>365</v>
      </c>
      <c r="C36" s="43">
        <v>32012030082</v>
      </c>
      <c r="D36" s="44">
        <v>100</v>
      </c>
      <c r="E36" s="41">
        <v>80.37</v>
      </c>
      <c r="F36" s="41">
        <v>100</v>
      </c>
      <c r="G36" s="41">
        <f t="shared" si="0"/>
        <v>86.259</v>
      </c>
      <c r="H36" s="41"/>
      <c r="I36" s="41"/>
      <c r="J36" s="41"/>
      <c r="K36" s="41">
        <v>1</v>
      </c>
      <c r="L36" s="41"/>
      <c r="M36" s="41"/>
      <c r="N36" s="41">
        <f t="shared" si="1"/>
        <v>1</v>
      </c>
      <c r="O36" s="41">
        <f t="shared" si="2"/>
        <v>87.259</v>
      </c>
    </row>
    <row r="37" spans="1:15" s="46" customFormat="1" ht="20.100000000000001" customHeight="1">
      <c r="A37" s="41">
        <v>34</v>
      </c>
      <c r="B37" s="42" t="s">
        <v>366</v>
      </c>
      <c r="C37" s="43">
        <v>32012030083</v>
      </c>
      <c r="D37" s="44">
        <v>100</v>
      </c>
      <c r="E37" s="41">
        <v>90.26</v>
      </c>
      <c r="F37" s="41">
        <v>100</v>
      </c>
      <c r="G37" s="41">
        <f t="shared" si="0"/>
        <v>93.182000000000002</v>
      </c>
      <c r="H37" s="41"/>
      <c r="I37" s="41">
        <v>4</v>
      </c>
      <c r="J37" s="41"/>
      <c r="K37" s="41"/>
      <c r="L37" s="41"/>
      <c r="M37" s="41"/>
      <c r="N37" s="41">
        <f t="shared" si="1"/>
        <v>4</v>
      </c>
      <c r="O37" s="41">
        <f t="shared" si="2"/>
        <v>97.182000000000002</v>
      </c>
    </row>
    <row r="38" spans="1:15" s="46" customFormat="1" ht="20.100000000000001" customHeight="1">
      <c r="A38" s="41">
        <v>35</v>
      </c>
      <c r="B38" s="42" t="s">
        <v>367</v>
      </c>
      <c r="C38" s="43">
        <v>32012030084</v>
      </c>
      <c r="D38" s="44">
        <v>100</v>
      </c>
      <c r="E38" s="41">
        <v>80.209999999999994</v>
      </c>
      <c r="F38" s="41">
        <v>100</v>
      </c>
      <c r="G38" s="41">
        <f t="shared" si="0"/>
        <v>86.146999999999991</v>
      </c>
      <c r="H38" s="41"/>
      <c r="I38" s="41"/>
      <c r="J38" s="41"/>
      <c r="K38" s="41"/>
      <c r="L38" s="41"/>
      <c r="M38" s="41"/>
      <c r="N38" s="41">
        <f t="shared" si="1"/>
        <v>0</v>
      </c>
      <c r="O38" s="41">
        <f t="shared" si="2"/>
        <v>86.146999999999991</v>
      </c>
    </row>
    <row r="39" spans="1:15" s="46" customFormat="1" ht="20.100000000000001" customHeight="1">
      <c r="A39" s="41">
        <v>36</v>
      </c>
      <c r="B39" s="42" t="s">
        <v>368</v>
      </c>
      <c r="C39" s="43">
        <v>32012030085</v>
      </c>
      <c r="D39" s="44">
        <v>100</v>
      </c>
      <c r="E39" s="41">
        <v>93.32</v>
      </c>
      <c r="F39" s="41">
        <v>100</v>
      </c>
      <c r="G39" s="41">
        <f t="shared" si="0"/>
        <v>95.323999999999998</v>
      </c>
      <c r="H39" s="41">
        <v>2</v>
      </c>
      <c r="I39" s="41"/>
      <c r="J39" s="41">
        <v>3</v>
      </c>
      <c r="K39" s="41"/>
      <c r="L39" s="41"/>
      <c r="M39" s="41"/>
      <c r="N39" s="41">
        <f t="shared" si="1"/>
        <v>5</v>
      </c>
      <c r="O39" s="41">
        <f t="shared" si="2"/>
        <v>100.324</v>
      </c>
    </row>
    <row r="40" spans="1:15" s="46" customFormat="1" ht="20.100000000000001" customHeight="1">
      <c r="A40" s="41">
        <v>37</v>
      </c>
      <c r="B40" s="42" t="s">
        <v>369</v>
      </c>
      <c r="C40" s="43">
        <v>32012030086</v>
      </c>
      <c r="D40" s="44">
        <v>100</v>
      </c>
      <c r="E40" s="41">
        <v>81.760000000000005</v>
      </c>
      <c r="F40" s="41">
        <v>100</v>
      </c>
      <c r="G40" s="41">
        <f t="shared" si="0"/>
        <v>87.231999999999999</v>
      </c>
      <c r="H40" s="41"/>
      <c r="I40" s="41"/>
      <c r="J40" s="41"/>
      <c r="K40" s="41"/>
      <c r="L40" s="41"/>
      <c r="M40" s="41"/>
      <c r="N40" s="41">
        <f t="shared" si="1"/>
        <v>0</v>
      </c>
      <c r="O40" s="41">
        <f t="shared" si="2"/>
        <v>87.231999999999999</v>
      </c>
    </row>
    <row r="41" spans="1:15" s="46" customFormat="1" ht="20.100000000000001" customHeight="1">
      <c r="A41" s="41">
        <v>38</v>
      </c>
      <c r="B41" s="42" t="s">
        <v>370</v>
      </c>
      <c r="C41" s="43">
        <v>32012030345</v>
      </c>
      <c r="D41" s="44">
        <v>100</v>
      </c>
      <c r="E41" s="41">
        <v>85.58</v>
      </c>
      <c r="F41" s="41">
        <v>100</v>
      </c>
      <c r="G41" s="41">
        <f t="shared" si="0"/>
        <v>89.905999999999992</v>
      </c>
      <c r="H41" s="41"/>
      <c r="I41" s="41"/>
      <c r="J41" s="41"/>
      <c r="K41" s="41"/>
      <c r="L41" s="41"/>
      <c r="M41" s="41"/>
      <c r="N41" s="41">
        <f t="shared" si="1"/>
        <v>0</v>
      </c>
      <c r="O41" s="41">
        <f t="shared" si="2"/>
        <v>89.905999999999992</v>
      </c>
    </row>
    <row r="42" spans="1:15" s="46" customFormat="1" ht="19.5" customHeight="1">
      <c r="A42" s="47">
        <v>39</v>
      </c>
      <c r="B42" s="42" t="s">
        <v>371</v>
      </c>
      <c r="C42" s="43">
        <v>32012030346</v>
      </c>
      <c r="D42" s="44">
        <v>100</v>
      </c>
      <c r="E42" s="45">
        <v>89.74</v>
      </c>
      <c r="F42" s="41">
        <v>100</v>
      </c>
      <c r="G42" s="41">
        <f t="shared" si="0"/>
        <v>92.817999999999984</v>
      </c>
      <c r="H42" s="45"/>
      <c r="I42" s="45">
        <v>4.5</v>
      </c>
      <c r="J42" s="45">
        <v>1.5</v>
      </c>
      <c r="K42" s="45"/>
      <c r="L42" s="45"/>
      <c r="M42" s="45"/>
      <c r="N42" s="41">
        <f t="shared" si="1"/>
        <v>6</v>
      </c>
      <c r="O42" s="41">
        <f t="shared" si="2"/>
        <v>98.817999999999984</v>
      </c>
    </row>
    <row r="43" spans="1:15" s="46" customFormat="1" ht="20.25" customHeight="1">
      <c r="A43" s="47">
        <v>40</v>
      </c>
      <c r="B43" s="42" t="s">
        <v>372</v>
      </c>
      <c r="C43" s="43">
        <v>32012010107</v>
      </c>
      <c r="D43" s="44">
        <v>100</v>
      </c>
      <c r="E43" s="34">
        <v>92.79</v>
      </c>
      <c r="F43" s="41">
        <v>100</v>
      </c>
      <c r="G43" s="41">
        <f t="shared" si="0"/>
        <v>94.953000000000003</v>
      </c>
      <c r="H43" s="45"/>
      <c r="I43" s="45">
        <v>3</v>
      </c>
      <c r="J43" s="45"/>
      <c r="K43" s="45"/>
      <c r="L43" s="45"/>
      <c r="M43" s="45"/>
      <c r="N43" s="41">
        <f t="shared" si="1"/>
        <v>3</v>
      </c>
      <c r="O43" s="41">
        <f t="shared" si="2"/>
        <v>97.953000000000003</v>
      </c>
    </row>
    <row r="44" spans="1:15" s="46" customFormat="1" ht="20.25" customHeight="1">
      <c r="A44" s="47">
        <v>41</v>
      </c>
      <c r="B44" s="42" t="s">
        <v>373</v>
      </c>
      <c r="C44" s="43">
        <v>32012100045</v>
      </c>
      <c r="D44" s="44">
        <v>100</v>
      </c>
      <c r="E44" s="45">
        <v>87.36</v>
      </c>
      <c r="F44" s="41">
        <v>100</v>
      </c>
      <c r="G44" s="41">
        <f t="shared" si="0"/>
        <v>91.151999999999987</v>
      </c>
      <c r="H44" s="45"/>
      <c r="I44" s="45">
        <v>2</v>
      </c>
      <c r="J44" s="45">
        <v>2.5</v>
      </c>
      <c r="K44" s="45"/>
      <c r="L44" s="45"/>
      <c r="M44" s="45"/>
      <c r="N44" s="41">
        <f t="shared" si="1"/>
        <v>4.5</v>
      </c>
      <c r="O44" s="41">
        <f t="shared" si="2"/>
        <v>95.651999999999987</v>
      </c>
    </row>
    <row r="45" spans="1:15" s="46" customFormat="1"/>
    <row r="46" spans="1:15" s="46" customFormat="1"/>
    <row r="47" spans="1:15" s="46" customFormat="1"/>
    <row r="48" spans="1:15" s="46" customFormat="1"/>
    <row r="49" s="46" customFormat="1"/>
    <row r="50" s="46" customFormat="1"/>
    <row r="51" s="46" customFormat="1"/>
    <row r="52" s="46" customFormat="1"/>
    <row r="53" s="46" customFormat="1"/>
    <row r="54" s="46" customFormat="1"/>
    <row r="55" s="46" customFormat="1"/>
    <row r="56" s="46" customFormat="1"/>
    <row r="57" s="46" customFormat="1"/>
    <row r="58" s="46" customFormat="1"/>
    <row r="59" s="46" customFormat="1"/>
    <row r="60" s="46" customFormat="1"/>
    <row r="61" s="46" customFormat="1"/>
    <row r="62" s="46" customFormat="1"/>
    <row r="63" s="46" customFormat="1"/>
    <row r="64" s="46" customFormat="1"/>
    <row r="65" s="46" customFormat="1"/>
    <row r="66" s="46" customFormat="1"/>
    <row r="67" s="46" customFormat="1"/>
    <row r="68" s="46" customFormat="1"/>
    <row r="69" s="46" customFormat="1"/>
    <row r="70" s="46" customFormat="1"/>
    <row r="71" s="46" customFormat="1"/>
  </sheetData>
  <autoFilter ref="A3:Q3">
    <sortState ref="A5:Q44">
      <sortCondition ref="A3"/>
    </sortState>
  </autoFilter>
  <mergeCells count="7">
    <mergeCell ref="A1:O1"/>
    <mergeCell ref="A2:A3"/>
    <mergeCell ref="B2:B3"/>
    <mergeCell ref="C2:C3"/>
    <mergeCell ref="D2:G2"/>
    <mergeCell ref="H2:N2"/>
    <mergeCell ref="O2:O3"/>
  </mergeCells>
  <phoneticPr fontId="3" type="noConversion"/>
  <pageMargins left="0.37986111111111109" right="0.3" top="0.43958333333333333" bottom="0.74791666666666667" header="0.31458333333333333" footer="0.31458333333333333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61"/>
  <sheetViews>
    <sheetView workbookViewId="0">
      <selection activeCell="Q11" sqref="Q11"/>
    </sheetView>
  </sheetViews>
  <sheetFormatPr defaultRowHeight="13.5"/>
  <cols>
    <col min="1" max="1" width="6.875" style="24" customWidth="1"/>
    <col min="2" max="2" width="12.75" style="24" bestFit="1" customWidth="1"/>
    <col min="3" max="3" width="14.125" style="24" bestFit="1" customWidth="1"/>
    <col min="4" max="4" width="8.5" style="32" customWidth="1"/>
    <col min="5" max="5" width="8.375" style="24" customWidth="1"/>
    <col min="6" max="6" width="8.5" style="24" customWidth="1"/>
    <col min="7" max="7" width="15.25" style="24" customWidth="1"/>
    <col min="8" max="8" width="8.875" style="24" customWidth="1"/>
    <col min="9" max="9" width="8.875" style="33" customWidth="1"/>
    <col min="10" max="10" width="8.875" style="32" customWidth="1"/>
    <col min="11" max="12" width="8.875" style="24" customWidth="1"/>
    <col min="13" max="13" width="8.875" style="32" customWidth="1"/>
    <col min="14" max="14" width="8.875" style="24" customWidth="1"/>
    <col min="15" max="15" width="10.25" style="24" customWidth="1"/>
    <col min="16" max="256" width="9" style="24"/>
    <col min="257" max="257" width="6.875" style="24" customWidth="1"/>
    <col min="258" max="258" width="12.75" style="24" bestFit="1" customWidth="1"/>
    <col min="259" max="259" width="14.125" style="24" bestFit="1" customWidth="1"/>
    <col min="260" max="260" width="8.5" style="24" customWidth="1"/>
    <col min="261" max="261" width="8.375" style="24" customWidth="1"/>
    <col min="262" max="262" width="8.5" style="24" customWidth="1"/>
    <col min="263" max="263" width="15.25" style="24" customWidth="1"/>
    <col min="264" max="270" width="8.875" style="24" customWidth="1"/>
    <col min="271" max="271" width="10.25" style="24" customWidth="1"/>
    <col min="272" max="512" width="9" style="24"/>
    <col min="513" max="513" width="6.875" style="24" customWidth="1"/>
    <col min="514" max="514" width="12.75" style="24" bestFit="1" customWidth="1"/>
    <col min="515" max="515" width="14.125" style="24" bestFit="1" customWidth="1"/>
    <col min="516" max="516" width="8.5" style="24" customWidth="1"/>
    <col min="517" max="517" width="8.375" style="24" customWidth="1"/>
    <col min="518" max="518" width="8.5" style="24" customWidth="1"/>
    <col min="519" max="519" width="15.25" style="24" customWidth="1"/>
    <col min="520" max="526" width="8.875" style="24" customWidth="1"/>
    <col min="527" max="527" width="10.25" style="24" customWidth="1"/>
    <col min="528" max="768" width="9" style="24"/>
    <col min="769" max="769" width="6.875" style="24" customWidth="1"/>
    <col min="770" max="770" width="12.75" style="24" bestFit="1" customWidth="1"/>
    <col min="771" max="771" width="14.125" style="24" bestFit="1" customWidth="1"/>
    <col min="772" max="772" width="8.5" style="24" customWidth="1"/>
    <col min="773" max="773" width="8.375" style="24" customWidth="1"/>
    <col min="774" max="774" width="8.5" style="24" customWidth="1"/>
    <col min="775" max="775" width="15.25" style="24" customWidth="1"/>
    <col min="776" max="782" width="8.875" style="24" customWidth="1"/>
    <col min="783" max="783" width="10.25" style="24" customWidth="1"/>
    <col min="784" max="1024" width="9" style="24"/>
    <col min="1025" max="1025" width="6.875" style="24" customWidth="1"/>
    <col min="1026" max="1026" width="12.75" style="24" bestFit="1" customWidth="1"/>
    <col min="1027" max="1027" width="14.125" style="24" bestFit="1" customWidth="1"/>
    <col min="1028" max="1028" width="8.5" style="24" customWidth="1"/>
    <col min="1029" max="1029" width="8.375" style="24" customWidth="1"/>
    <col min="1030" max="1030" width="8.5" style="24" customWidth="1"/>
    <col min="1031" max="1031" width="15.25" style="24" customWidth="1"/>
    <col min="1032" max="1038" width="8.875" style="24" customWidth="1"/>
    <col min="1039" max="1039" width="10.25" style="24" customWidth="1"/>
    <col min="1040" max="1280" width="9" style="24"/>
    <col min="1281" max="1281" width="6.875" style="24" customWidth="1"/>
    <col min="1282" max="1282" width="12.75" style="24" bestFit="1" customWidth="1"/>
    <col min="1283" max="1283" width="14.125" style="24" bestFit="1" customWidth="1"/>
    <col min="1284" max="1284" width="8.5" style="24" customWidth="1"/>
    <col min="1285" max="1285" width="8.375" style="24" customWidth="1"/>
    <col min="1286" max="1286" width="8.5" style="24" customWidth="1"/>
    <col min="1287" max="1287" width="15.25" style="24" customWidth="1"/>
    <col min="1288" max="1294" width="8.875" style="24" customWidth="1"/>
    <col min="1295" max="1295" width="10.25" style="24" customWidth="1"/>
    <col min="1296" max="1536" width="9" style="24"/>
    <col min="1537" max="1537" width="6.875" style="24" customWidth="1"/>
    <col min="1538" max="1538" width="12.75" style="24" bestFit="1" customWidth="1"/>
    <col min="1539" max="1539" width="14.125" style="24" bestFit="1" customWidth="1"/>
    <col min="1540" max="1540" width="8.5" style="24" customWidth="1"/>
    <col min="1541" max="1541" width="8.375" style="24" customWidth="1"/>
    <col min="1542" max="1542" width="8.5" style="24" customWidth="1"/>
    <col min="1543" max="1543" width="15.25" style="24" customWidth="1"/>
    <col min="1544" max="1550" width="8.875" style="24" customWidth="1"/>
    <col min="1551" max="1551" width="10.25" style="24" customWidth="1"/>
    <col min="1552" max="1792" width="9" style="24"/>
    <col min="1793" max="1793" width="6.875" style="24" customWidth="1"/>
    <col min="1794" max="1794" width="12.75" style="24" bestFit="1" customWidth="1"/>
    <col min="1795" max="1795" width="14.125" style="24" bestFit="1" customWidth="1"/>
    <col min="1796" max="1796" width="8.5" style="24" customWidth="1"/>
    <col min="1797" max="1797" width="8.375" style="24" customWidth="1"/>
    <col min="1798" max="1798" width="8.5" style="24" customWidth="1"/>
    <col min="1799" max="1799" width="15.25" style="24" customWidth="1"/>
    <col min="1800" max="1806" width="8.875" style="24" customWidth="1"/>
    <col min="1807" max="1807" width="10.25" style="24" customWidth="1"/>
    <col min="1808" max="2048" width="9" style="24"/>
    <col min="2049" max="2049" width="6.875" style="24" customWidth="1"/>
    <col min="2050" max="2050" width="12.75" style="24" bestFit="1" customWidth="1"/>
    <col min="2051" max="2051" width="14.125" style="24" bestFit="1" customWidth="1"/>
    <col min="2052" max="2052" width="8.5" style="24" customWidth="1"/>
    <col min="2053" max="2053" width="8.375" style="24" customWidth="1"/>
    <col min="2054" max="2054" width="8.5" style="24" customWidth="1"/>
    <col min="2055" max="2055" width="15.25" style="24" customWidth="1"/>
    <col min="2056" max="2062" width="8.875" style="24" customWidth="1"/>
    <col min="2063" max="2063" width="10.25" style="24" customWidth="1"/>
    <col min="2064" max="2304" width="9" style="24"/>
    <col min="2305" max="2305" width="6.875" style="24" customWidth="1"/>
    <col min="2306" max="2306" width="12.75" style="24" bestFit="1" customWidth="1"/>
    <col min="2307" max="2307" width="14.125" style="24" bestFit="1" customWidth="1"/>
    <col min="2308" max="2308" width="8.5" style="24" customWidth="1"/>
    <col min="2309" max="2309" width="8.375" style="24" customWidth="1"/>
    <col min="2310" max="2310" width="8.5" style="24" customWidth="1"/>
    <col min="2311" max="2311" width="15.25" style="24" customWidth="1"/>
    <col min="2312" max="2318" width="8.875" style="24" customWidth="1"/>
    <col min="2319" max="2319" width="10.25" style="24" customWidth="1"/>
    <col min="2320" max="2560" width="9" style="24"/>
    <col min="2561" max="2561" width="6.875" style="24" customWidth="1"/>
    <col min="2562" max="2562" width="12.75" style="24" bestFit="1" customWidth="1"/>
    <col min="2563" max="2563" width="14.125" style="24" bestFit="1" customWidth="1"/>
    <col min="2564" max="2564" width="8.5" style="24" customWidth="1"/>
    <col min="2565" max="2565" width="8.375" style="24" customWidth="1"/>
    <col min="2566" max="2566" width="8.5" style="24" customWidth="1"/>
    <col min="2567" max="2567" width="15.25" style="24" customWidth="1"/>
    <col min="2568" max="2574" width="8.875" style="24" customWidth="1"/>
    <col min="2575" max="2575" width="10.25" style="24" customWidth="1"/>
    <col min="2576" max="2816" width="9" style="24"/>
    <col min="2817" max="2817" width="6.875" style="24" customWidth="1"/>
    <col min="2818" max="2818" width="12.75" style="24" bestFit="1" customWidth="1"/>
    <col min="2819" max="2819" width="14.125" style="24" bestFit="1" customWidth="1"/>
    <col min="2820" max="2820" width="8.5" style="24" customWidth="1"/>
    <col min="2821" max="2821" width="8.375" style="24" customWidth="1"/>
    <col min="2822" max="2822" width="8.5" style="24" customWidth="1"/>
    <col min="2823" max="2823" width="15.25" style="24" customWidth="1"/>
    <col min="2824" max="2830" width="8.875" style="24" customWidth="1"/>
    <col min="2831" max="2831" width="10.25" style="24" customWidth="1"/>
    <col min="2832" max="3072" width="9" style="24"/>
    <col min="3073" max="3073" width="6.875" style="24" customWidth="1"/>
    <col min="3074" max="3074" width="12.75" style="24" bestFit="1" customWidth="1"/>
    <col min="3075" max="3075" width="14.125" style="24" bestFit="1" customWidth="1"/>
    <col min="3076" max="3076" width="8.5" style="24" customWidth="1"/>
    <col min="3077" max="3077" width="8.375" style="24" customWidth="1"/>
    <col min="3078" max="3078" width="8.5" style="24" customWidth="1"/>
    <col min="3079" max="3079" width="15.25" style="24" customWidth="1"/>
    <col min="3080" max="3086" width="8.875" style="24" customWidth="1"/>
    <col min="3087" max="3087" width="10.25" style="24" customWidth="1"/>
    <col min="3088" max="3328" width="9" style="24"/>
    <col min="3329" max="3329" width="6.875" style="24" customWidth="1"/>
    <col min="3330" max="3330" width="12.75" style="24" bestFit="1" customWidth="1"/>
    <col min="3331" max="3331" width="14.125" style="24" bestFit="1" customWidth="1"/>
    <col min="3332" max="3332" width="8.5" style="24" customWidth="1"/>
    <col min="3333" max="3333" width="8.375" style="24" customWidth="1"/>
    <col min="3334" max="3334" width="8.5" style="24" customWidth="1"/>
    <col min="3335" max="3335" width="15.25" style="24" customWidth="1"/>
    <col min="3336" max="3342" width="8.875" style="24" customWidth="1"/>
    <col min="3343" max="3343" width="10.25" style="24" customWidth="1"/>
    <col min="3344" max="3584" width="9" style="24"/>
    <col min="3585" max="3585" width="6.875" style="24" customWidth="1"/>
    <col min="3586" max="3586" width="12.75" style="24" bestFit="1" customWidth="1"/>
    <col min="3587" max="3587" width="14.125" style="24" bestFit="1" customWidth="1"/>
    <col min="3588" max="3588" width="8.5" style="24" customWidth="1"/>
    <col min="3589" max="3589" width="8.375" style="24" customWidth="1"/>
    <col min="3590" max="3590" width="8.5" style="24" customWidth="1"/>
    <col min="3591" max="3591" width="15.25" style="24" customWidth="1"/>
    <col min="3592" max="3598" width="8.875" style="24" customWidth="1"/>
    <col min="3599" max="3599" width="10.25" style="24" customWidth="1"/>
    <col min="3600" max="3840" width="9" style="24"/>
    <col min="3841" max="3841" width="6.875" style="24" customWidth="1"/>
    <col min="3842" max="3842" width="12.75" style="24" bestFit="1" customWidth="1"/>
    <col min="3843" max="3843" width="14.125" style="24" bestFit="1" customWidth="1"/>
    <col min="3844" max="3844" width="8.5" style="24" customWidth="1"/>
    <col min="3845" max="3845" width="8.375" style="24" customWidth="1"/>
    <col min="3846" max="3846" width="8.5" style="24" customWidth="1"/>
    <col min="3847" max="3847" width="15.25" style="24" customWidth="1"/>
    <col min="3848" max="3854" width="8.875" style="24" customWidth="1"/>
    <col min="3855" max="3855" width="10.25" style="24" customWidth="1"/>
    <col min="3856" max="4096" width="9" style="24"/>
    <col min="4097" max="4097" width="6.875" style="24" customWidth="1"/>
    <col min="4098" max="4098" width="12.75" style="24" bestFit="1" customWidth="1"/>
    <col min="4099" max="4099" width="14.125" style="24" bestFit="1" customWidth="1"/>
    <col min="4100" max="4100" width="8.5" style="24" customWidth="1"/>
    <col min="4101" max="4101" width="8.375" style="24" customWidth="1"/>
    <col min="4102" max="4102" width="8.5" style="24" customWidth="1"/>
    <col min="4103" max="4103" width="15.25" style="24" customWidth="1"/>
    <col min="4104" max="4110" width="8.875" style="24" customWidth="1"/>
    <col min="4111" max="4111" width="10.25" style="24" customWidth="1"/>
    <col min="4112" max="4352" width="9" style="24"/>
    <col min="4353" max="4353" width="6.875" style="24" customWidth="1"/>
    <col min="4354" max="4354" width="12.75" style="24" bestFit="1" customWidth="1"/>
    <col min="4355" max="4355" width="14.125" style="24" bestFit="1" customWidth="1"/>
    <col min="4356" max="4356" width="8.5" style="24" customWidth="1"/>
    <col min="4357" max="4357" width="8.375" style="24" customWidth="1"/>
    <col min="4358" max="4358" width="8.5" style="24" customWidth="1"/>
    <col min="4359" max="4359" width="15.25" style="24" customWidth="1"/>
    <col min="4360" max="4366" width="8.875" style="24" customWidth="1"/>
    <col min="4367" max="4367" width="10.25" style="24" customWidth="1"/>
    <col min="4368" max="4608" width="9" style="24"/>
    <col min="4609" max="4609" width="6.875" style="24" customWidth="1"/>
    <col min="4610" max="4610" width="12.75" style="24" bestFit="1" customWidth="1"/>
    <col min="4611" max="4611" width="14.125" style="24" bestFit="1" customWidth="1"/>
    <col min="4612" max="4612" width="8.5" style="24" customWidth="1"/>
    <col min="4613" max="4613" width="8.375" style="24" customWidth="1"/>
    <col min="4614" max="4614" width="8.5" style="24" customWidth="1"/>
    <col min="4615" max="4615" width="15.25" style="24" customWidth="1"/>
    <col min="4616" max="4622" width="8.875" style="24" customWidth="1"/>
    <col min="4623" max="4623" width="10.25" style="24" customWidth="1"/>
    <col min="4624" max="4864" width="9" style="24"/>
    <col min="4865" max="4865" width="6.875" style="24" customWidth="1"/>
    <col min="4866" max="4866" width="12.75" style="24" bestFit="1" customWidth="1"/>
    <col min="4867" max="4867" width="14.125" style="24" bestFit="1" customWidth="1"/>
    <col min="4868" max="4868" width="8.5" style="24" customWidth="1"/>
    <col min="4869" max="4869" width="8.375" style="24" customWidth="1"/>
    <col min="4870" max="4870" width="8.5" style="24" customWidth="1"/>
    <col min="4871" max="4871" width="15.25" style="24" customWidth="1"/>
    <col min="4872" max="4878" width="8.875" style="24" customWidth="1"/>
    <col min="4879" max="4879" width="10.25" style="24" customWidth="1"/>
    <col min="4880" max="5120" width="9" style="24"/>
    <col min="5121" max="5121" width="6.875" style="24" customWidth="1"/>
    <col min="5122" max="5122" width="12.75" style="24" bestFit="1" customWidth="1"/>
    <col min="5123" max="5123" width="14.125" style="24" bestFit="1" customWidth="1"/>
    <col min="5124" max="5124" width="8.5" style="24" customWidth="1"/>
    <col min="5125" max="5125" width="8.375" style="24" customWidth="1"/>
    <col min="5126" max="5126" width="8.5" style="24" customWidth="1"/>
    <col min="5127" max="5127" width="15.25" style="24" customWidth="1"/>
    <col min="5128" max="5134" width="8.875" style="24" customWidth="1"/>
    <col min="5135" max="5135" width="10.25" style="24" customWidth="1"/>
    <col min="5136" max="5376" width="9" style="24"/>
    <col min="5377" max="5377" width="6.875" style="24" customWidth="1"/>
    <col min="5378" max="5378" width="12.75" style="24" bestFit="1" customWidth="1"/>
    <col min="5379" max="5379" width="14.125" style="24" bestFit="1" customWidth="1"/>
    <col min="5380" max="5380" width="8.5" style="24" customWidth="1"/>
    <col min="5381" max="5381" width="8.375" style="24" customWidth="1"/>
    <col min="5382" max="5382" width="8.5" style="24" customWidth="1"/>
    <col min="5383" max="5383" width="15.25" style="24" customWidth="1"/>
    <col min="5384" max="5390" width="8.875" style="24" customWidth="1"/>
    <col min="5391" max="5391" width="10.25" style="24" customWidth="1"/>
    <col min="5392" max="5632" width="9" style="24"/>
    <col min="5633" max="5633" width="6.875" style="24" customWidth="1"/>
    <col min="5634" max="5634" width="12.75" style="24" bestFit="1" customWidth="1"/>
    <col min="5635" max="5635" width="14.125" style="24" bestFit="1" customWidth="1"/>
    <col min="5636" max="5636" width="8.5" style="24" customWidth="1"/>
    <col min="5637" max="5637" width="8.375" style="24" customWidth="1"/>
    <col min="5638" max="5638" width="8.5" style="24" customWidth="1"/>
    <col min="5639" max="5639" width="15.25" style="24" customWidth="1"/>
    <col min="5640" max="5646" width="8.875" style="24" customWidth="1"/>
    <col min="5647" max="5647" width="10.25" style="24" customWidth="1"/>
    <col min="5648" max="5888" width="9" style="24"/>
    <col min="5889" max="5889" width="6.875" style="24" customWidth="1"/>
    <col min="5890" max="5890" width="12.75" style="24" bestFit="1" customWidth="1"/>
    <col min="5891" max="5891" width="14.125" style="24" bestFit="1" customWidth="1"/>
    <col min="5892" max="5892" width="8.5" style="24" customWidth="1"/>
    <col min="5893" max="5893" width="8.375" style="24" customWidth="1"/>
    <col min="5894" max="5894" width="8.5" style="24" customWidth="1"/>
    <col min="5895" max="5895" width="15.25" style="24" customWidth="1"/>
    <col min="5896" max="5902" width="8.875" style="24" customWidth="1"/>
    <col min="5903" max="5903" width="10.25" style="24" customWidth="1"/>
    <col min="5904" max="6144" width="9" style="24"/>
    <col min="6145" max="6145" width="6.875" style="24" customWidth="1"/>
    <col min="6146" max="6146" width="12.75" style="24" bestFit="1" customWidth="1"/>
    <col min="6147" max="6147" width="14.125" style="24" bestFit="1" customWidth="1"/>
    <col min="6148" max="6148" width="8.5" style="24" customWidth="1"/>
    <col min="6149" max="6149" width="8.375" style="24" customWidth="1"/>
    <col min="6150" max="6150" width="8.5" style="24" customWidth="1"/>
    <col min="6151" max="6151" width="15.25" style="24" customWidth="1"/>
    <col min="6152" max="6158" width="8.875" style="24" customWidth="1"/>
    <col min="6159" max="6159" width="10.25" style="24" customWidth="1"/>
    <col min="6160" max="6400" width="9" style="24"/>
    <col min="6401" max="6401" width="6.875" style="24" customWidth="1"/>
    <col min="6402" max="6402" width="12.75" style="24" bestFit="1" customWidth="1"/>
    <col min="6403" max="6403" width="14.125" style="24" bestFit="1" customWidth="1"/>
    <col min="6404" max="6404" width="8.5" style="24" customWidth="1"/>
    <col min="6405" max="6405" width="8.375" style="24" customWidth="1"/>
    <col min="6406" max="6406" width="8.5" style="24" customWidth="1"/>
    <col min="6407" max="6407" width="15.25" style="24" customWidth="1"/>
    <col min="6408" max="6414" width="8.875" style="24" customWidth="1"/>
    <col min="6415" max="6415" width="10.25" style="24" customWidth="1"/>
    <col min="6416" max="6656" width="9" style="24"/>
    <col min="6657" max="6657" width="6.875" style="24" customWidth="1"/>
    <col min="6658" max="6658" width="12.75" style="24" bestFit="1" customWidth="1"/>
    <col min="6659" max="6659" width="14.125" style="24" bestFit="1" customWidth="1"/>
    <col min="6660" max="6660" width="8.5" style="24" customWidth="1"/>
    <col min="6661" max="6661" width="8.375" style="24" customWidth="1"/>
    <col min="6662" max="6662" width="8.5" style="24" customWidth="1"/>
    <col min="6663" max="6663" width="15.25" style="24" customWidth="1"/>
    <col min="6664" max="6670" width="8.875" style="24" customWidth="1"/>
    <col min="6671" max="6671" width="10.25" style="24" customWidth="1"/>
    <col min="6672" max="6912" width="9" style="24"/>
    <col min="6913" max="6913" width="6.875" style="24" customWidth="1"/>
    <col min="6914" max="6914" width="12.75" style="24" bestFit="1" customWidth="1"/>
    <col min="6915" max="6915" width="14.125" style="24" bestFit="1" customWidth="1"/>
    <col min="6916" max="6916" width="8.5" style="24" customWidth="1"/>
    <col min="6917" max="6917" width="8.375" style="24" customWidth="1"/>
    <col min="6918" max="6918" width="8.5" style="24" customWidth="1"/>
    <col min="6919" max="6919" width="15.25" style="24" customWidth="1"/>
    <col min="6920" max="6926" width="8.875" style="24" customWidth="1"/>
    <col min="6927" max="6927" width="10.25" style="24" customWidth="1"/>
    <col min="6928" max="7168" width="9" style="24"/>
    <col min="7169" max="7169" width="6.875" style="24" customWidth="1"/>
    <col min="7170" max="7170" width="12.75" style="24" bestFit="1" customWidth="1"/>
    <col min="7171" max="7171" width="14.125" style="24" bestFit="1" customWidth="1"/>
    <col min="7172" max="7172" width="8.5" style="24" customWidth="1"/>
    <col min="7173" max="7173" width="8.375" style="24" customWidth="1"/>
    <col min="7174" max="7174" width="8.5" style="24" customWidth="1"/>
    <col min="7175" max="7175" width="15.25" style="24" customWidth="1"/>
    <col min="7176" max="7182" width="8.875" style="24" customWidth="1"/>
    <col min="7183" max="7183" width="10.25" style="24" customWidth="1"/>
    <col min="7184" max="7424" width="9" style="24"/>
    <col min="7425" max="7425" width="6.875" style="24" customWidth="1"/>
    <col min="7426" max="7426" width="12.75" style="24" bestFit="1" customWidth="1"/>
    <col min="7427" max="7427" width="14.125" style="24" bestFit="1" customWidth="1"/>
    <col min="7428" max="7428" width="8.5" style="24" customWidth="1"/>
    <col min="7429" max="7429" width="8.375" style="24" customWidth="1"/>
    <col min="7430" max="7430" width="8.5" style="24" customWidth="1"/>
    <col min="7431" max="7431" width="15.25" style="24" customWidth="1"/>
    <col min="7432" max="7438" width="8.875" style="24" customWidth="1"/>
    <col min="7439" max="7439" width="10.25" style="24" customWidth="1"/>
    <col min="7440" max="7680" width="9" style="24"/>
    <col min="7681" max="7681" width="6.875" style="24" customWidth="1"/>
    <col min="7682" max="7682" width="12.75" style="24" bestFit="1" customWidth="1"/>
    <col min="7683" max="7683" width="14.125" style="24" bestFit="1" customWidth="1"/>
    <col min="7684" max="7684" width="8.5" style="24" customWidth="1"/>
    <col min="7685" max="7685" width="8.375" style="24" customWidth="1"/>
    <col min="7686" max="7686" width="8.5" style="24" customWidth="1"/>
    <col min="7687" max="7687" width="15.25" style="24" customWidth="1"/>
    <col min="7688" max="7694" width="8.875" style="24" customWidth="1"/>
    <col min="7695" max="7695" width="10.25" style="24" customWidth="1"/>
    <col min="7696" max="7936" width="9" style="24"/>
    <col min="7937" max="7937" width="6.875" style="24" customWidth="1"/>
    <col min="7938" max="7938" width="12.75" style="24" bestFit="1" customWidth="1"/>
    <col min="7939" max="7939" width="14.125" style="24" bestFit="1" customWidth="1"/>
    <col min="7940" max="7940" width="8.5" style="24" customWidth="1"/>
    <col min="7941" max="7941" width="8.375" style="24" customWidth="1"/>
    <col min="7942" max="7942" width="8.5" style="24" customWidth="1"/>
    <col min="7943" max="7943" width="15.25" style="24" customWidth="1"/>
    <col min="7944" max="7950" width="8.875" style="24" customWidth="1"/>
    <col min="7951" max="7951" width="10.25" style="24" customWidth="1"/>
    <col min="7952" max="8192" width="9" style="24"/>
    <col min="8193" max="8193" width="6.875" style="24" customWidth="1"/>
    <col min="8194" max="8194" width="12.75" style="24" bestFit="1" customWidth="1"/>
    <col min="8195" max="8195" width="14.125" style="24" bestFit="1" customWidth="1"/>
    <col min="8196" max="8196" width="8.5" style="24" customWidth="1"/>
    <col min="8197" max="8197" width="8.375" style="24" customWidth="1"/>
    <col min="8198" max="8198" width="8.5" style="24" customWidth="1"/>
    <col min="8199" max="8199" width="15.25" style="24" customWidth="1"/>
    <col min="8200" max="8206" width="8.875" style="24" customWidth="1"/>
    <col min="8207" max="8207" width="10.25" style="24" customWidth="1"/>
    <col min="8208" max="8448" width="9" style="24"/>
    <col min="8449" max="8449" width="6.875" style="24" customWidth="1"/>
    <col min="8450" max="8450" width="12.75" style="24" bestFit="1" customWidth="1"/>
    <col min="8451" max="8451" width="14.125" style="24" bestFit="1" customWidth="1"/>
    <col min="8452" max="8452" width="8.5" style="24" customWidth="1"/>
    <col min="8453" max="8453" width="8.375" style="24" customWidth="1"/>
    <col min="8454" max="8454" width="8.5" style="24" customWidth="1"/>
    <col min="8455" max="8455" width="15.25" style="24" customWidth="1"/>
    <col min="8456" max="8462" width="8.875" style="24" customWidth="1"/>
    <col min="8463" max="8463" width="10.25" style="24" customWidth="1"/>
    <col min="8464" max="8704" width="9" style="24"/>
    <col min="8705" max="8705" width="6.875" style="24" customWidth="1"/>
    <col min="8706" max="8706" width="12.75" style="24" bestFit="1" customWidth="1"/>
    <col min="8707" max="8707" width="14.125" style="24" bestFit="1" customWidth="1"/>
    <col min="8708" max="8708" width="8.5" style="24" customWidth="1"/>
    <col min="8709" max="8709" width="8.375" style="24" customWidth="1"/>
    <col min="8710" max="8710" width="8.5" style="24" customWidth="1"/>
    <col min="8711" max="8711" width="15.25" style="24" customWidth="1"/>
    <col min="8712" max="8718" width="8.875" style="24" customWidth="1"/>
    <col min="8719" max="8719" width="10.25" style="24" customWidth="1"/>
    <col min="8720" max="8960" width="9" style="24"/>
    <col min="8961" max="8961" width="6.875" style="24" customWidth="1"/>
    <col min="8962" max="8962" width="12.75" style="24" bestFit="1" customWidth="1"/>
    <col min="8963" max="8963" width="14.125" style="24" bestFit="1" customWidth="1"/>
    <col min="8964" max="8964" width="8.5" style="24" customWidth="1"/>
    <col min="8965" max="8965" width="8.375" style="24" customWidth="1"/>
    <col min="8966" max="8966" width="8.5" style="24" customWidth="1"/>
    <col min="8967" max="8967" width="15.25" style="24" customWidth="1"/>
    <col min="8968" max="8974" width="8.875" style="24" customWidth="1"/>
    <col min="8975" max="8975" width="10.25" style="24" customWidth="1"/>
    <col min="8976" max="9216" width="9" style="24"/>
    <col min="9217" max="9217" width="6.875" style="24" customWidth="1"/>
    <col min="9218" max="9218" width="12.75" style="24" bestFit="1" customWidth="1"/>
    <col min="9219" max="9219" width="14.125" style="24" bestFit="1" customWidth="1"/>
    <col min="9220" max="9220" width="8.5" style="24" customWidth="1"/>
    <col min="9221" max="9221" width="8.375" style="24" customWidth="1"/>
    <col min="9222" max="9222" width="8.5" style="24" customWidth="1"/>
    <col min="9223" max="9223" width="15.25" style="24" customWidth="1"/>
    <col min="9224" max="9230" width="8.875" style="24" customWidth="1"/>
    <col min="9231" max="9231" width="10.25" style="24" customWidth="1"/>
    <col min="9232" max="9472" width="9" style="24"/>
    <col min="9473" max="9473" width="6.875" style="24" customWidth="1"/>
    <col min="9474" max="9474" width="12.75" style="24" bestFit="1" customWidth="1"/>
    <col min="9475" max="9475" width="14.125" style="24" bestFit="1" customWidth="1"/>
    <col min="9476" max="9476" width="8.5" style="24" customWidth="1"/>
    <col min="9477" max="9477" width="8.375" style="24" customWidth="1"/>
    <col min="9478" max="9478" width="8.5" style="24" customWidth="1"/>
    <col min="9479" max="9479" width="15.25" style="24" customWidth="1"/>
    <col min="9480" max="9486" width="8.875" style="24" customWidth="1"/>
    <col min="9487" max="9487" width="10.25" style="24" customWidth="1"/>
    <col min="9488" max="9728" width="9" style="24"/>
    <col min="9729" max="9729" width="6.875" style="24" customWidth="1"/>
    <col min="9730" max="9730" width="12.75" style="24" bestFit="1" customWidth="1"/>
    <col min="9731" max="9731" width="14.125" style="24" bestFit="1" customWidth="1"/>
    <col min="9732" max="9732" width="8.5" style="24" customWidth="1"/>
    <col min="9733" max="9733" width="8.375" style="24" customWidth="1"/>
    <col min="9734" max="9734" width="8.5" style="24" customWidth="1"/>
    <col min="9735" max="9735" width="15.25" style="24" customWidth="1"/>
    <col min="9736" max="9742" width="8.875" style="24" customWidth="1"/>
    <col min="9743" max="9743" width="10.25" style="24" customWidth="1"/>
    <col min="9744" max="9984" width="9" style="24"/>
    <col min="9985" max="9985" width="6.875" style="24" customWidth="1"/>
    <col min="9986" max="9986" width="12.75" style="24" bestFit="1" customWidth="1"/>
    <col min="9987" max="9987" width="14.125" style="24" bestFit="1" customWidth="1"/>
    <col min="9988" max="9988" width="8.5" style="24" customWidth="1"/>
    <col min="9989" max="9989" width="8.375" style="24" customWidth="1"/>
    <col min="9990" max="9990" width="8.5" style="24" customWidth="1"/>
    <col min="9991" max="9991" width="15.25" style="24" customWidth="1"/>
    <col min="9992" max="9998" width="8.875" style="24" customWidth="1"/>
    <col min="9999" max="9999" width="10.25" style="24" customWidth="1"/>
    <col min="10000" max="10240" width="9" style="24"/>
    <col min="10241" max="10241" width="6.875" style="24" customWidth="1"/>
    <col min="10242" max="10242" width="12.75" style="24" bestFit="1" customWidth="1"/>
    <col min="10243" max="10243" width="14.125" style="24" bestFit="1" customWidth="1"/>
    <col min="10244" max="10244" width="8.5" style="24" customWidth="1"/>
    <col min="10245" max="10245" width="8.375" style="24" customWidth="1"/>
    <col min="10246" max="10246" width="8.5" style="24" customWidth="1"/>
    <col min="10247" max="10247" width="15.25" style="24" customWidth="1"/>
    <col min="10248" max="10254" width="8.875" style="24" customWidth="1"/>
    <col min="10255" max="10255" width="10.25" style="24" customWidth="1"/>
    <col min="10256" max="10496" width="9" style="24"/>
    <col min="10497" max="10497" width="6.875" style="24" customWidth="1"/>
    <col min="10498" max="10498" width="12.75" style="24" bestFit="1" customWidth="1"/>
    <col min="10499" max="10499" width="14.125" style="24" bestFit="1" customWidth="1"/>
    <col min="10500" max="10500" width="8.5" style="24" customWidth="1"/>
    <col min="10501" max="10501" width="8.375" style="24" customWidth="1"/>
    <col min="10502" max="10502" width="8.5" style="24" customWidth="1"/>
    <col min="10503" max="10503" width="15.25" style="24" customWidth="1"/>
    <col min="10504" max="10510" width="8.875" style="24" customWidth="1"/>
    <col min="10511" max="10511" width="10.25" style="24" customWidth="1"/>
    <col min="10512" max="10752" width="9" style="24"/>
    <col min="10753" max="10753" width="6.875" style="24" customWidth="1"/>
    <col min="10754" max="10754" width="12.75" style="24" bestFit="1" customWidth="1"/>
    <col min="10755" max="10755" width="14.125" style="24" bestFit="1" customWidth="1"/>
    <col min="10756" max="10756" width="8.5" style="24" customWidth="1"/>
    <col min="10757" max="10757" width="8.375" style="24" customWidth="1"/>
    <col min="10758" max="10758" width="8.5" style="24" customWidth="1"/>
    <col min="10759" max="10759" width="15.25" style="24" customWidth="1"/>
    <col min="10760" max="10766" width="8.875" style="24" customWidth="1"/>
    <col min="10767" max="10767" width="10.25" style="24" customWidth="1"/>
    <col min="10768" max="11008" width="9" style="24"/>
    <col min="11009" max="11009" width="6.875" style="24" customWidth="1"/>
    <col min="11010" max="11010" width="12.75" style="24" bestFit="1" customWidth="1"/>
    <col min="11011" max="11011" width="14.125" style="24" bestFit="1" customWidth="1"/>
    <col min="11012" max="11012" width="8.5" style="24" customWidth="1"/>
    <col min="11013" max="11013" width="8.375" style="24" customWidth="1"/>
    <col min="11014" max="11014" width="8.5" style="24" customWidth="1"/>
    <col min="11015" max="11015" width="15.25" style="24" customWidth="1"/>
    <col min="11016" max="11022" width="8.875" style="24" customWidth="1"/>
    <col min="11023" max="11023" width="10.25" style="24" customWidth="1"/>
    <col min="11024" max="11264" width="9" style="24"/>
    <col min="11265" max="11265" width="6.875" style="24" customWidth="1"/>
    <col min="11266" max="11266" width="12.75" style="24" bestFit="1" customWidth="1"/>
    <col min="11267" max="11267" width="14.125" style="24" bestFit="1" customWidth="1"/>
    <col min="11268" max="11268" width="8.5" style="24" customWidth="1"/>
    <col min="11269" max="11269" width="8.375" style="24" customWidth="1"/>
    <col min="11270" max="11270" width="8.5" style="24" customWidth="1"/>
    <col min="11271" max="11271" width="15.25" style="24" customWidth="1"/>
    <col min="11272" max="11278" width="8.875" style="24" customWidth="1"/>
    <col min="11279" max="11279" width="10.25" style="24" customWidth="1"/>
    <col min="11280" max="11520" width="9" style="24"/>
    <col min="11521" max="11521" width="6.875" style="24" customWidth="1"/>
    <col min="11522" max="11522" width="12.75" style="24" bestFit="1" customWidth="1"/>
    <col min="11523" max="11523" width="14.125" style="24" bestFit="1" customWidth="1"/>
    <col min="11524" max="11524" width="8.5" style="24" customWidth="1"/>
    <col min="11525" max="11525" width="8.375" style="24" customWidth="1"/>
    <col min="11526" max="11526" width="8.5" style="24" customWidth="1"/>
    <col min="11527" max="11527" width="15.25" style="24" customWidth="1"/>
    <col min="11528" max="11534" width="8.875" style="24" customWidth="1"/>
    <col min="11535" max="11535" width="10.25" style="24" customWidth="1"/>
    <col min="11536" max="11776" width="9" style="24"/>
    <col min="11777" max="11777" width="6.875" style="24" customWidth="1"/>
    <col min="11778" max="11778" width="12.75" style="24" bestFit="1" customWidth="1"/>
    <col min="11779" max="11779" width="14.125" style="24" bestFit="1" customWidth="1"/>
    <col min="11780" max="11780" width="8.5" style="24" customWidth="1"/>
    <col min="11781" max="11781" width="8.375" style="24" customWidth="1"/>
    <col min="11782" max="11782" width="8.5" style="24" customWidth="1"/>
    <col min="11783" max="11783" width="15.25" style="24" customWidth="1"/>
    <col min="11784" max="11790" width="8.875" style="24" customWidth="1"/>
    <col min="11791" max="11791" width="10.25" style="24" customWidth="1"/>
    <col min="11792" max="12032" width="9" style="24"/>
    <col min="12033" max="12033" width="6.875" style="24" customWidth="1"/>
    <col min="12034" max="12034" width="12.75" style="24" bestFit="1" customWidth="1"/>
    <col min="12035" max="12035" width="14.125" style="24" bestFit="1" customWidth="1"/>
    <col min="12036" max="12036" width="8.5" style="24" customWidth="1"/>
    <col min="12037" max="12037" width="8.375" style="24" customWidth="1"/>
    <col min="12038" max="12038" width="8.5" style="24" customWidth="1"/>
    <col min="12039" max="12039" width="15.25" style="24" customWidth="1"/>
    <col min="12040" max="12046" width="8.875" style="24" customWidth="1"/>
    <col min="12047" max="12047" width="10.25" style="24" customWidth="1"/>
    <col min="12048" max="12288" width="9" style="24"/>
    <col min="12289" max="12289" width="6.875" style="24" customWidth="1"/>
    <col min="12290" max="12290" width="12.75" style="24" bestFit="1" customWidth="1"/>
    <col min="12291" max="12291" width="14.125" style="24" bestFit="1" customWidth="1"/>
    <col min="12292" max="12292" width="8.5" style="24" customWidth="1"/>
    <col min="12293" max="12293" width="8.375" style="24" customWidth="1"/>
    <col min="12294" max="12294" width="8.5" style="24" customWidth="1"/>
    <col min="12295" max="12295" width="15.25" style="24" customWidth="1"/>
    <col min="12296" max="12302" width="8.875" style="24" customWidth="1"/>
    <col min="12303" max="12303" width="10.25" style="24" customWidth="1"/>
    <col min="12304" max="12544" width="9" style="24"/>
    <col min="12545" max="12545" width="6.875" style="24" customWidth="1"/>
    <col min="12546" max="12546" width="12.75" style="24" bestFit="1" customWidth="1"/>
    <col min="12547" max="12547" width="14.125" style="24" bestFit="1" customWidth="1"/>
    <col min="12548" max="12548" width="8.5" style="24" customWidth="1"/>
    <col min="12549" max="12549" width="8.375" style="24" customWidth="1"/>
    <col min="12550" max="12550" width="8.5" style="24" customWidth="1"/>
    <col min="12551" max="12551" width="15.25" style="24" customWidth="1"/>
    <col min="12552" max="12558" width="8.875" style="24" customWidth="1"/>
    <col min="12559" max="12559" width="10.25" style="24" customWidth="1"/>
    <col min="12560" max="12800" width="9" style="24"/>
    <col min="12801" max="12801" width="6.875" style="24" customWidth="1"/>
    <col min="12802" max="12802" width="12.75" style="24" bestFit="1" customWidth="1"/>
    <col min="12803" max="12803" width="14.125" style="24" bestFit="1" customWidth="1"/>
    <col min="12804" max="12804" width="8.5" style="24" customWidth="1"/>
    <col min="12805" max="12805" width="8.375" style="24" customWidth="1"/>
    <col min="12806" max="12806" width="8.5" style="24" customWidth="1"/>
    <col min="12807" max="12807" width="15.25" style="24" customWidth="1"/>
    <col min="12808" max="12814" width="8.875" style="24" customWidth="1"/>
    <col min="12815" max="12815" width="10.25" style="24" customWidth="1"/>
    <col min="12816" max="13056" width="9" style="24"/>
    <col min="13057" max="13057" width="6.875" style="24" customWidth="1"/>
    <col min="13058" max="13058" width="12.75" style="24" bestFit="1" customWidth="1"/>
    <col min="13059" max="13059" width="14.125" style="24" bestFit="1" customWidth="1"/>
    <col min="13060" max="13060" width="8.5" style="24" customWidth="1"/>
    <col min="13061" max="13061" width="8.375" style="24" customWidth="1"/>
    <col min="13062" max="13062" width="8.5" style="24" customWidth="1"/>
    <col min="13063" max="13063" width="15.25" style="24" customWidth="1"/>
    <col min="13064" max="13070" width="8.875" style="24" customWidth="1"/>
    <col min="13071" max="13071" width="10.25" style="24" customWidth="1"/>
    <col min="13072" max="13312" width="9" style="24"/>
    <col min="13313" max="13313" width="6.875" style="24" customWidth="1"/>
    <col min="13314" max="13314" width="12.75" style="24" bestFit="1" customWidth="1"/>
    <col min="13315" max="13315" width="14.125" style="24" bestFit="1" customWidth="1"/>
    <col min="13316" max="13316" width="8.5" style="24" customWidth="1"/>
    <col min="13317" max="13317" width="8.375" style="24" customWidth="1"/>
    <col min="13318" max="13318" width="8.5" style="24" customWidth="1"/>
    <col min="13319" max="13319" width="15.25" style="24" customWidth="1"/>
    <col min="13320" max="13326" width="8.875" style="24" customWidth="1"/>
    <col min="13327" max="13327" width="10.25" style="24" customWidth="1"/>
    <col min="13328" max="13568" width="9" style="24"/>
    <col min="13569" max="13569" width="6.875" style="24" customWidth="1"/>
    <col min="13570" max="13570" width="12.75" style="24" bestFit="1" customWidth="1"/>
    <col min="13571" max="13571" width="14.125" style="24" bestFit="1" customWidth="1"/>
    <col min="13572" max="13572" width="8.5" style="24" customWidth="1"/>
    <col min="13573" max="13573" width="8.375" style="24" customWidth="1"/>
    <col min="13574" max="13574" width="8.5" style="24" customWidth="1"/>
    <col min="13575" max="13575" width="15.25" style="24" customWidth="1"/>
    <col min="13576" max="13582" width="8.875" style="24" customWidth="1"/>
    <col min="13583" max="13583" width="10.25" style="24" customWidth="1"/>
    <col min="13584" max="13824" width="9" style="24"/>
    <col min="13825" max="13825" width="6.875" style="24" customWidth="1"/>
    <col min="13826" max="13826" width="12.75" style="24" bestFit="1" customWidth="1"/>
    <col min="13827" max="13827" width="14.125" style="24" bestFit="1" customWidth="1"/>
    <col min="13828" max="13828" width="8.5" style="24" customWidth="1"/>
    <col min="13829" max="13829" width="8.375" style="24" customWidth="1"/>
    <col min="13830" max="13830" width="8.5" style="24" customWidth="1"/>
    <col min="13831" max="13831" width="15.25" style="24" customWidth="1"/>
    <col min="13832" max="13838" width="8.875" style="24" customWidth="1"/>
    <col min="13839" max="13839" width="10.25" style="24" customWidth="1"/>
    <col min="13840" max="14080" width="9" style="24"/>
    <col min="14081" max="14081" width="6.875" style="24" customWidth="1"/>
    <col min="14082" max="14082" width="12.75" style="24" bestFit="1" customWidth="1"/>
    <col min="14083" max="14083" width="14.125" style="24" bestFit="1" customWidth="1"/>
    <col min="14084" max="14084" width="8.5" style="24" customWidth="1"/>
    <col min="14085" max="14085" width="8.375" style="24" customWidth="1"/>
    <col min="14086" max="14086" width="8.5" style="24" customWidth="1"/>
    <col min="14087" max="14087" width="15.25" style="24" customWidth="1"/>
    <col min="14088" max="14094" width="8.875" style="24" customWidth="1"/>
    <col min="14095" max="14095" width="10.25" style="24" customWidth="1"/>
    <col min="14096" max="14336" width="9" style="24"/>
    <col min="14337" max="14337" width="6.875" style="24" customWidth="1"/>
    <col min="14338" max="14338" width="12.75" style="24" bestFit="1" customWidth="1"/>
    <col min="14339" max="14339" width="14.125" style="24" bestFit="1" customWidth="1"/>
    <col min="14340" max="14340" width="8.5" style="24" customWidth="1"/>
    <col min="14341" max="14341" width="8.375" style="24" customWidth="1"/>
    <col min="14342" max="14342" width="8.5" style="24" customWidth="1"/>
    <col min="14343" max="14343" width="15.25" style="24" customWidth="1"/>
    <col min="14344" max="14350" width="8.875" style="24" customWidth="1"/>
    <col min="14351" max="14351" width="10.25" style="24" customWidth="1"/>
    <col min="14352" max="14592" width="9" style="24"/>
    <col min="14593" max="14593" width="6.875" style="24" customWidth="1"/>
    <col min="14594" max="14594" width="12.75" style="24" bestFit="1" customWidth="1"/>
    <col min="14595" max="14595" width="14.125" style="24" bestFit="1" customWidth="1"/>
    <col min="14596" max="14596" width="8.5" style="24" customWidth="1"/>
    <col min="14597" max="14597" width="8.375" style="24" customWidth="1"/>
    <col min="14598" max="14598" width="8.5" style="24" customWidth="1"/>
    <col min="14599" max="14599" width="15.25" style="24" customWidth="1"/>
    <col min="14600" max="14606" width="8.875" style="24" customWidth="1"/>
    <col min="14607" max="14607" width="10.25" style="24" customWidth="1"/>
    <col min="14608" max="14848" width="9" style="24"/>
    <col min="14849" max="14849" width="6.875" style="24" customWidth="1"/>
    <col min="14850" max="14850" width="12.75" style="24" bestFit="1" customWidth="1"/>
    <col min="14851" max="14851" width="14.125" style="24" bestFit="1" customWidth="1"/>
    <col min="14852" max="14852" width="8.5" style="24" customWidth="1"/>
    <col min="14853" max="14853" width="8.375" style="24" customWidth="1"/>
    <col min="14854" max="14854" width="8.5" style="24" customWidth="1"/>
    <col min="14855" max="14855" width="15.25" style="24" customWidth="1"/>
    <col min="14856" max="14862" width="8.875" style="24" customWidth="1"/>
    <col min="14863" max="14863" width="10.25" style="24" customWidth="1"/>
    <col min="14864" max="15104" width="9" style="24"/>
    <col min="15105" max="15105" width="6.875" style="24" customWidth="1"/>
    <col min="15106" max="15106" width="12.75" style="24" bestFit="1" customWidth="1"/>
    <col min="15107" max="15107" width="14.125" style="24" bestFit="1" customWidth="1"/>
    <col min="15108" max="15108" width="8.5" style="24" customWidth="1"/>
    <col min="15109" max="15109" width="8.375" style="24" customWidth="1"/>
    <col min="15110" max="15110" width="8.5" style="24" customWidth="1"/>
    <col min="15111" max="15111" width="15.25" style="24" customWidth="1"/>
    <col min="15112" max="15118" width="8.875" style="24" customWidth="1"/>
    <col min="15119" max="15119" width="10.25" style="24" customWidth="1"/>
    <col min="15120" max="15360" width="9" style="24"/>
    <col min="15361" max="15361" width="6.875" style="24" customWidth="1"/>
    <col min="15362" max="15362" width="12.75" style="24" bestFit="1" customWidth="1"/>
    <col min="15363" max="15363" width="14.125" style="24" bestFit="1" customWidth="1"/>
    <col min="15364" max="15364" width="8.5" style="24" customWidth="1"/>
    <col min="15365" max="15365" width="8.375" style="24" customWidth="1"/>
    <col min="15366" max="15366" width="8.5" style="24" customWidth="1"/>
    <col min="15367" max="15367" width="15.25" style="24" customWidth="1"/>
    <col min="15368" max="15374" width="8.875" style="24" customWidth="1"/>
    <col min="15375" max="15375" width="10.25" style="24" customWidth="1"/>
    <col min="15376" max="15616" width="9" style="24"/>
    <col min="15617" max="15617" width="6.875" style="24" customWidth="1"/>
    <col min="15618" max="15618" width="12.75" style="24" bestFit="1" customWidth="1"/>
    <col min="15619" max="15619" width="14.125" style="24" bestFit="1" customWidth="1"/>
    <col min="15620" max="15620" width="8.5" style="24" customWidth="1"/>
    <col min="15621" max="15621" width="8.375" style="24" customWidth="1"/>
    <col min="15622" max="15622" width="8.5" style="24" customWidth="1"/>
    <col min="15623" max="15623" width="15.25" style="24" customWidth="1"/>
    <col min="15624" max="15630" width="8.875" style="24" customWidth="1"/>
    <col min="15631" max="15631" width="10.25" style="24" customWidth="1"/>
    <col min="15632" max="15872" width="9" style="24"/>
    <col min="15873" max="15873" width="6.875" style="24" customWidth="1"/>
    <col min="15874" max="15874" width="12.75" style="24" bestFit="1" customWidth="1"/>
    <col min="15875" max="15875" width="14.125" style="24" bestFit="1" customWidth="1"/>
    <col min="15876" max="15876" width="8.5" style="24" customWidth="1"/>
    <col min="15877" max="15877" width="8.375" style="24" customWidth="1"/>
    <col min="15878" max="15878" width="8.5" style="24" customWidth="1"/>
    <col min="15879" max="15879" width="15.25" style="24" customWidth="1"/>
    <col min="15880" max="15886" width="8.875" style="24" customWidth="1"/>
    <col min="15887" max="15887" width="10.25" style="24" customWidth="1"/>
    <col min="15888" max="16128" width="9" style="24"/>
    <col min="16129" max="16129" width="6.875" style="24" customWidth="1"/>
    <col min="16130" max="16130" width="12.75" style="24" bestFit="1" customWidth="1"/>
    <col min="16131" max="16131" width="14.125" style="24" bestFit="1" customWidth="1"/>
    <col min="16132" max="16132" width="8.5" style="24" customWidth="1"/>
    <col min="16133" max="16133" width="8.375" style="24" customWidth="1"/>
    <col min="16134" max="16134" width="8.5" style="24" customWidth="1"/>
    <col min="16135" max="16135" width="15.25" style="24" customWidth="1"/>
    <col min="16136" max="16142" width="8.875" style="24" customWidth="1"/>
    <col min="16143" max="16143" width="10.25" style="24" customWidth="1"/>
    <col min="16144" max="16384" width="9" style="24"/>
  </cols>
  <sheetData>
    <row r="1" spans="1:17" ht="36" customHeight="1">
      <c r="A1" s="65" t="s">
        <v>374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</row>
    <row r="2" spans="1:17" ht="21.75" customHeight="1">
      <c r="A2" s="66" t="s">
        <v>1</v>
      </c>
      <c r="B2" s="66" t="s">
        <v>2</v>
      </c>
      <c r="C2" s="66" t="s">
        <v>3</v>
      </c>
      <c r="D2" s="69" t="s">
        <v>4</v>
      </c>
      <c r="E2" s="69"/>
      <c r="F2" s="69"/>
      <c r="G2" s="69"/>
      <c r="H2" s="70" t="s">
        <v>5</v>
      </c>
      <c r="I2" s="70"/>
      <c r="J2" s="70"/>
      <c r="K2" s="70"/>
      <c r="L2" s="70"/>
      <c r="M2" s="70"/>
      <c r="N2" s="70"/>
      <c r="O2" s="66" t="s">
        <v>6</v>
      </c>
    </row>
    <row r="3" spans="1:17" s="25" customFormat="1" ht="60" customHeight="1">
      <c r="A3" s="66"/>
      <c r="B3" s="66"/>
      <c r="C3" s="66"/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3" t="s">
        <v>12</v>
      </c>
      <c r="J3" s="2" t="s">
        <v>13</v>
      </c>
      <c r="K3" s="2" t="s">
        <v>14</v>
      </c>
      <c r="L3" s="2" t="s">
        <v>15</v>
      </c>
      <c r="M3" s="2" t="s">
        <v>16</v>
      </c>
      <c r="N3" s="2" t="s">
        <v>17</v>
      </c>
      <c r="O3" s="66"/>
    </row>
    <row r="4" spans="1:17" s="28" customFormat="1" ht="21.75" customHeight="1">
      <c r="A4" s="5">
        <v>1</v>
      </c>
      <c r="B4" s="48" t="s">
        <v>375</v>
      </c>
      <c r="C4" s="48" t="s">
        <v>376</v>
      </c>
      <c r="D4" s="7">
        <v>100</v>
      </c>
      <c r="E4" s="49">
        <v>94.88</v>
      </c>
      <c r="F4" s="5">
        <v>100</v>
      </c>
      <c r="G4" s="5">
        <v>96.415999999999997</v>
      </c>
      <c r="H4" s="5">
        <v>20</v>
      </c>
      <c r="I4" s="8">
        <v>2</v>
      </c>
      <c r="J4" s="7">
        <v>3</v>
      </c>
      <c r="K4" s="5">
        <v>0</v>
      </c>
      <c r="L4" s="5">
        <v>0</v>
      </c>
      <c r="M4" s="7">
        <v>0</v>
      </c>
      <c r="N4" s="5">
        <f t="shared" ref="N4:N31" si="0">SUM(H4:M4)</f>
        <v>25</v>
      </c>
      <c r="O4" s="5">
        <f t="shared" ref="O4:O31" si="1">SUM(G4,N4)</f>
        <v>121.416</v>
      </c>
    </row>
    <row r="5" spans="1:17" s="28" customFormat="1" ht="21.75" customHeight="1">
      <c r="A5" s="5">
        <v>2</v>
      </c>
      <c r="B5" s="48" t="s">
        <v>377</v>
      </c>
      <c r="C5" s="48" t="s">
        <v>378</v>
      </c>
      <c r="D5" s="7">
        <v>100</v>
      </c>
      <c r="E5" s="49">
        <v>93.63</v>
      </c>
      <c r="F5" s="5">
        <v>100</v>
      </c>
      <c r="G5" s="5">
        <v>95.540999999999997</v>
      </c>
      <c r="H5" s="5">
        <v>9</v>
      </c>
      <c r="I5" s="8">
        <v>4</v>
      </c>
      <c r="J5" s="7">
        <v>3</v>
      </c>
      <c r="K5" s="5">
        <v>0</v>
      </c>
      <c r="L5" s="5">
        <v>0</v>
      </c>
      <c r="M5" s="7">
        <v>0</v>
      </c>
      <c r="N5" s="5">
        <f t="shared" si="0"/>
        <v>16</v>
      </c>
      <c r="O5" s="5">
        <f t="shared" si="1"/>
        <v>111.541</v>
      </c>
    </row>
    <row r="6" spans="1:17" s="28" customFormat="1" ht="21.75" customHeight="1">
      <c r="A6" s="5">
        <v>3</v>
      </c>
      <c r="B6" s="48" t="s">
        <v>379</v>
      </c>
      <c r="C6" s="48" t="s">
        <v>380</v>
      </c>
      <c r="D6" s="7">
        <v>100</v>
      </c>
      <c r="E6" s="49">
        <v>92.61</v>
      </c>
      <c r="F6" s="5">
        <v>100</v>
      </c>
      <c r="G6" s="5">
        <v>94.826999999999998</v>
      </c>
      <c r="H6" s="5">
        <v>10</v>
      </c>
      <c r="I6" s="8">
        <v>1.5</v>
      </c>
      <c r="J6" s="7">
        <v>2.5</v>
      </c>
      <c r="K6" s="5">
        <v>0</v>
      </c>
      <c r="L6" s="5">
        <v>0</v>
      </c>
      <c r="M6" s="7">
        <v>0.5</v>
      </c>
      <c r="N6" s="5">
        <f t="shared" si="0"/>
        <v>14.5</v>
      </c>
      <c r="O6" s="5">
        <f t="shared" si="1"/>
        <v>109.327</v>
      </c>
    </row>
    <row r="7" spans="1:17" s="28" customFormat="1" ht="21.75" customHeight="1">
      <c r="A7" s="5">
        <v>4</v>
      </c>
      <c r="B7" s="48" t="s">
        <v>381</v>
      </c>
      <c r="C7" s="48" t="s">
        <v>382</v>
      </c>
      <c r="D7" s="7">
        <v>100</v>
      </c>
      <c r="E7" s="49">
        <v>90.74</v>
      </c>
      <c r="F7" s="5">
        <v>100</v>
      </c>
      <c r="G7" s="5">
        <v>93.518000000000001</v>
      </c>
      <c r="H7" s="5">
        <v>9</v>
      </c>
      <c r="I7" s="8">
        <v>2</v>
      </c>
      <c r="J7" s="7">
        <v>2.5</v>
      </c>
      <c r="K7" s="5">
        <v>0</v>
      </c>
      <c r="L7" s="5">
        <v>0</v>
      </c>
      <c r="M7" s="7">
        <v>0.5</v>
      </c>
      <c r="N7" s="5">
        <f t="shared" si="0"/>
        <v>14</v>
      </c>
      <c r="O7" s="5">
        <f t="shared" si="1"/>
        <v>107.518</v>
      </c>
    </row>
    <row r="8" spans="1:17" s="28" customFormat="1" ht="21.75" customHeight="1">
      <c r="A8" s="5">
        <v>5</v>
      </c>
      <c r="B8" s="48" t="s">
        <v>383</v>
      </c>
      <c r="C8" s="48" t="s">
        <v>384</v>
      </c>
      <c r="D8" s="7">
        <v>100</v>
      </c>
      <c r="E8" s="49">
        <v>90.32</v>
      </c>
      <c r="F8" s="5">
        <v>100</v>
      </c>
      <c r="G8" s="5">
        <v>93.22399999999999</v>
      </c>
      <c r="H8" s="5">
        <v>5</v>
      </c>
      <c r="I8" s="8">
        <v>1.5</v>
      </c>
      <c r="J8" s="7">
        <v>2.5</v>
      </c>
      <c r="K8" s="5">
        <v>0</v>
      </c>
      <c r="L8" s="5">
        <v>0</v>
      </c>
      <c r="M8" s="7">
        <v>2</v>
      </c>
      <c r="N8" s="5">
        <f t="shared" si="0"/>
        <v>11</v>
      </c>
      <c r="O8" s="5">
        <f t="shared" si="1"/>
        <v>104.22399999999999</v>
      </c>
    </row>
    <row r="9" spans="1:17" s="28" customFormat="1" ht="21.75" customHeight="1">
      <c r="A9" s="5">
        <v>6</v>
      </c>
      <c r="B9" s="48" t="s">
        <v>385</v>
      </c>
      <c r="C9" s="48" t="s">
        <v>386</v>
      </c>
      <c r="D9" s="7">
        <v>100</v>
      </c>
      <c r="E9" s="49">
        <v>90.53</v>
      </c>
      <c r="F9" s="5">
        <v>100</v>
      </c>
      <c r="G9" s="5">
        <v>93.370999999999995</v>
      </c>
      <c r="H9" s="5">
        <v>4.7</v>
      </c>
      <c r="I9" s="8">
        <v>3.5</v>
      </c>
      <c r="J9" s="7">
        <v>0</v>
      </c>
      <c r="K9" s="5">
        <v>0</v>
      </c>
      <c r="L9" s="5">
        <v>0</v>
      </c>
      <c r="M9" s="7">
        <v>0</v>
      </c>
      <c r="N9" s="5">
        <f t="shared" si="0"/>
        <v>8.1999999999999993</v>
      </c>
      <c r="O9" s="5">
        <f t="shared" si="1"/>
        <v>101.571</v>
      </c>
    </row>
    <row r="10" spans="1:17" s="28" customFormat="1" ht="21.75" customHeight="1">
      <c r="A10" s="5">
        <v>7</v>
      </c>
      <c r="B10" s="48" t="s">
        <v>387</v>
      </c>
      <c r="C10" s="48" t="s">
        <v>388</v>
      </c>
      <c r="D10" s="7">
        <v>100</v>
      </c>
      <c r="E10" s="49">
        <v>93.11</v>
      </c>
      <c r="F10" s="5">
        <v>100</v>
      </c>
      <c r="G10" s="5">
        <v>95.176999999999992</v>
      </c>
      <c r="H10" s="5">
        <v>4.7</v>
      </c>
      <c r="I10" s="8">
        <v>1.5</v>
      </c>
      <c r="J10" s="7">
        <v>0</v>
      </c>
      <c r="K10" s="5">
        <v>0</v>
      </c>
      <c r="L10" s="5">
        <v>0</v>
      </c>
      <c r="M10" s="7">
        <v>0</v>
      </c>
      <c r="N10" s="5">
        <f t="shared" si="0"/>
        <v>6.2</v>
      </c>
      <c r="O10" s="5">
        <f t="shared" si="1"/>
        <v>101.377</v>
      </c>
    </row>
    <row r="11" spans="1:17" s="28" customFormat="1" ht="21.75" customHeight="1">
      <c r="A11" s="5">
        <v>8</v>
      </c>
      <c r="B11" s="48" t="s">
        <v>389</v>
      </c>
      <c r="C11" s="48" t="s">
        <v>390</v>
      </c>
      <c r="D11" s="7">
        <v>100</v>
      </c>
      <c r="E11" s="49">
        <v>92.47</v>
      </c>
      <c r="F11" s="5">
        <v>100</v>
      </c>
      <c r="G11" s="5">
        <v>94.728999999999999</v>
      </c>
      <c r="H11" s="5">
        <v>4</v>
      </c>
      <c r="I11" s="8">
        <v>1.5</v>
      </c>
      <c r="J11" s="7">
        <v>0</v>
      </c>
      <c r="K11" s="5">
        <v>0</v>
      </c>
      <c r="L11" s="5">
        <v>0</v>
      </c>
      <c r="M11" s="7">
        <v>0</v>
      </c>
      <c r="N11" s="5">
        <f t="shared" si="0"/>
        <v>5.5</v>
      </c>
      <c r="O11" s="5">
        <f t="shared" si="1"/>
        <v>100.229</v>
      </c>
    </row>
    <row r="12" spans="1:17" s="28" customFormat="1" ht="21.75" customHeight="1">
      <c r="A12" s="5">
        <v>9</v>
      </c>
      <c r="B12" s="48" t="s">
        <v>391</v>
      </c>
      <c r="C12" s="48" t="s">
        <v>392</v>
      </c>
      <c r="D12" s="7">
        <v>100</v>
      </c>
      <c r="E12" s="49">
        <v>90.89</v>
      </c>
      <c r="F12" s="5">
        <v>100</v>
      </c>
      <c r="G12" s="5">
        <v>93.62299999999999</v>
      </c>
      <c r="H12" s="5">
        <v>0</v>
      </c>
      <c r="I12" s="8">
        <v>3</v>
      </c>
      <c r="J12" s="7">
        <v>3</v>
      </c>
      <c r="K12" s="5">
        <v>0</v>
      </c>
      <c r="L12" s="5">
        <v>0</v>
      </c>
      <c r="M12" s="7">
        <v>0</v>
      </c>
      <c r="N12" s="5">
        <f t="shared" si="0"/>
        <v>6</v>
      </c>
      <c r="O12" s="5">
        <f t="shared" si="1"/>
        <v>99.62299999999999</v>
      </c>
    </row>
    <row r="13" spans="1:17" s="28" customFormat="1" ht="21.75" customHeight="1">
      <c r="A13" s="5">
        <v>10</v>
      </c>
      <c r="B13" s="48" t="s">
        <v>393</v>
      </c>
      <c r="C13" s="48" t="s">
        <v>394</v>
      </c>
      <c r="D13" s="7">
        <v>100</v>
      </c>
      <c r="E13" s="49">
        <v>87.78</v>
      </c>
      <c r="F13" s="5">
        <v>100</v>
      </c>
      <c r="G13" s="5">
        <v>91.445999999999998</v>
      </c>
      <c r="H13" s="5">
        <v>4</v>
      </c>
      <c r="I13" s="8">
        <v>1.5</v>
      </c>
      <c r="J13" s="7">
        <v>0</v>
      </c>
      <c r="K13" s="5">
        <v>0</v>
      </c>
      <c r="L13" s="5">
        <v>0</v>
      </c>
      <c r="M13" s="7">
        <v>2</v>
      </c>
      <c r="N13" s="5">
        <f t="shared" si="0"/>
        <v>7.5</v>
      </c>
      <c r="O13" s="5">
        <f t="shared" si="1"/>
        <v>98.945999999999998</v>
      </c>
    </row>
    <row r="14" spans="1:17" s="28" customFormat="1" ht="21.75" customHeight="1">
      <c r="A14" s="5">
        <v>11</v>
      </c>
      <c r="B14" s="48" t="s">
        <v>395</v>
      </c>
      <c r="C14" s="48" t="s">
        <v>396</v>
      </c>
      <c r="D14" s="7">
        <v>100</v>
      </c>
      <c r="E14" s="49">
        <v>89.82</v>
      </c>
      <c r="F14" s="5">
        <v>100</v>
      </c>
      <c r="G14" s="5">
        <v>92.873999999999995</v>
      </c>
      <c r="H14" s="5">
        <v>0</v>
      </c>
      <c r="I14" s="8">
        <v>1.5</v>
      </c>
      <c r="J14" s="7">
        <v>2.5</v>
      </c>
      <c r="K14" s="5">
        <v>0</v>
      </c>
      <c r="L14" s="5">
        <v>0</v>
      </c>
      <c r="M14" s="7">
        <v>2</v>
      </c>
      <c r="N14" s="5">
        <f t="shared" si="0"/>
        <v>6</v>
      </c>
      <c r="O14" s="5">
        <f t="shared" si="1"/>
        <v>98.873999999999995</v>
      </c>
    </row>
    <row r="15" spans="1:17" s="28" customFormat="1" ht="21.75" customHeight="1">
      <c r="A15" s="5">
        <v>12</v>
      </c>
      <c r="B15" s="48" t="s">
        <v>397</v>
      </c>
      <c r="C15" s="48" t="s">
        <v>398</v>
      </c>
      <c r="D15" s="7">
        <v>100</v>
      </c>
      <c r="E15" s="49">
        <v>93</v>
      </c>
      <c r="F15" s="5">
        <v>100</v>
      </c>
      <c r="G15" s="5">
        <v>95.1</v>
      </c>
      <c r="H15" s="5">
        <v>0</v>
      </c>
      <c r="I15" s="8">
        <v>2.5</v>
      </c>
      <c r="J15" s="7">
        <v>1</v>
      </c>
      <c r="K15" s="5">
        <v>0</v>
      </c>
      <c r="L15" s="5">
        <v>0</v>
      </c>
      <c r="M15" s="7">
        <v>0</v>
      </c>
      <c r="N15" s="5">
        <f t="shared" si="0"/>
        <v>3.5</v>
      </c>
      <c r="O15" s="5">
        <f t="shared" si="1"/>
        <v>98.6</v>
      </c>
    </row>
    <row r="16" spans="1:17" s="28" customFormat="1" ht="21.75" customHeight="1">
      <c r="A16" s="5">
        <v>13</v>
      </c>
      <c r="B16" s="48" t="s">
        <v>399</v>
      </c>
      <c r="C16" s="48" t="s">
        <v>400</v>
      </c>
      <c r="D16" s="7">
        <v>100</v>
      </c>
      <c r="E16" s="49">
        <v>90.78</v>
      </c>
      <c r="F16" s="5">
        <v>100</v>
      </c>
      <c r="G16" s="5">
        <v>93.545999999999992</v>
      </c>
      <c r="H16" s="5">
        <v>0</v>
      </c>
      <c r="I16" s="8">
        <v>1</v>
      </c>
      <c r="J16" s="7">
        <v>3</v>
      </c>
      <c r="K16" s="5">
        <v>0</v>
      </c>
      <c r="L16" s="5">
        <v>0</v>
      </c>
      <c r="M16" s="7">
        <v>0.5</v>
      </c>
      <c r="N16" s="5">
        <f t="shared" si="0"/>
        <v>4.5</v>
      </c>
      <c r="O16" s="5">
        <f t="shared" si="1"/>
        <v>98.045999999999992</v>
      </c>
      <c r="Q16" s="28" t="s">
        <v>42</v>
      </c>
    </row>
    <row r="17" spans="1:15" s="28" customFormat="1" ht="21.75" customHeight="1">
      <c r="A17" s="5">
        <v>14</v>
      </c>
      <c r="B17" s="48" t="s">
        <v>401</v>
      </c>
      <c r="C17" s="48" t="s">
        <v>402</v>
      </c>
      <c r="D17" s="7">
        <v>100</v>
      </c>
      <c r="E17" s="49">
        <v>92.11</v>
      </c>
      <c r="F17" s="5">
        <v>100</v>
      </c>
      <c r="G17" s="5">
        <v>94.47699999999999</v>
      </c>
      <c r="H17" s="5">
        <v>0</v>
      </c>
      <c r="I17" s="8">
        <v>1.5</v>
      </c>
      <c r="J17" s="7">
        <v>0</v>
      </c>
      <c r="K17" s="5">
        <v>0</v>
      </c>
      <c r="L17" s="5">
        <v>0</v>
      </c>
      <c r="M17" s="7">
        <v>2</v>
      </c>
      <c r="N17" s="5">
        <f t="shared" si="0"/>
        <v>3.5</v>
      </c>
      <c r="O17" s="5">
        <f t="shared" si="1"/>
        <v>97.97699999999999</v>
      </c>
    </row>
    <row r="18" spans="1:15" s="28" customFormat="1" ht="21.75" customHeight="1">
      <c r="A18" s="5">
        <v>15</v>
      </c>
      <c r="B18" s="48" t="s">
        <v>403</v>
      </c>
      <c r="C18" s="48" t="s">
        <v>404</v>
      </c>
      <c r="D18" s="7">
        <v>100</v>
      </c>
      <c r="E18" s="49">
        <v>87.15</v>
      </c>
      <c r="F18" s="5">
        <v>100</v>
      </c>
      <c r="G18" s="5">
        <v>91.004999999999995</v>
      </c>
      <c r="H18" s="5">
        <v>0</v>
      </c>
      <c r="I18" s="8">
        <v>1.5</v>
      </c>
      <c r="J18" s="7">
        <v>2.5</v>
      </c>
      <c r="K18" s="5">
        <v>0</v>
      </c>
      <c r="L18" s="5">
        <v>0</v>
      </c>
      <c r="M18" s="7">
        <v>2</v>
      </c>
      <c r="N18" s="5">
        <f t="shared" si="0"/>
        <v>6</v>
      </c>
      <c r="O18" s="5">
        <f t="shared" si="1"/>
        <v>97.004999999999995</v>
      </c>
    </row>
    <row r="19" spans="1:15" s="28" customFormat="1" ht="21.75" customHeight="1">
      <c r="A19" s="5">
        <v>16</v>
      </c>
      <c r="B19" s="48" t="s">
        <v>405</v>
      </c>
      <c r="C19" s="48" t="s">
        <v>406</v>
      </c>
      <c r="D19" s="7">
        <v>100</v>
      </c>
      <c r="E19" s="49">
        <v>86.82</v>
      </c>
      <c r="F19" s="5">
        <v>100</v>
      </c>
      <c r="G19" s="5">
        <v>90.774000000000001</v>
      </c>
      <c r="H19" s="5">
        <v>0</v>
      </c>
      <c r="I19" s="8">
        <v>1</v>
      </c>
      <c r="J19" s="7">
        <v>2.5</v>
      </c>
      <c r="K19" s="5">
        <v>0</v>
      </c>
      <c r="L19" s="5">
        <v>0</v>
      </c>
      <c r="M19" s="7">
        <v>2</v>
      </c>
      <c r="N19" s="5">
        <f t="shared" si="0"/>
        <v>5.5</v>
      </c>
      <c r="O19" s="5">
        <f t="shared" si="1"/>
        <v>96.274000000000001</v>
      </c>
    </row>
    <row r="20" spans="1:15" s="28" customFormat="1" ht="21.75" customHeight="1">
      <c r="A20" s="5">
        <v>17</v>
      </c>
      <c r="B20" s="48" t="s">
        <v>407</v>
      </c>
      <c r="C20" s="48" t="s">
        <v>408</v>
      </c>
      <c r="D20" s="7">
        <v>100</v>
      </c>
      <c r="E20" s="49">
        <v>87.39</v>
      </c>
      <c r="F20" s="5">
        <v>100</v>
      </c>
      <c r="G20" s="5">
        <v>91.173000000000002</v>
      </c>
      <c r="H20" s="5">
        <v>0</v>
      </c>
      <c r="I20" s="8">
        <v>4.5</v>
      </c>
      <c r="J20" s="7">
        <v>0</v>
      </c>
      <c r="K20" s="5">
        <v>0</v>
      </c>
      <c r="L20" s="5">
        <v>0</v>
      </c>
      <c r="M20" s="7">
        <v>0</v>
      </c>
      <c r="N20" s="5">
        <f t="shared" si="0"/>
        <v>4.5</v>
      </c>
      <c r="O20" s="5">
        <f t="shared" si="1"/>
        <v>95.673000000000002</v>
      </c>
    </row>
    <row r="21" spans="1:15" s="28" customFormat="1" ht="21.75" customHeight="1">
      <c r="A21" s="5">
        <v>18</v>
      </c>
      <c r="B21" s="48" t="s">
        <v>409</v>
      </c>
      <c r="C21" s="48" t="s">
        <v>410</v>
      </c>
      <c r="D21" s="7">
        <v>100</v>
      </c>
      <c r="E21" s="49">
        <v>90.33</v>
      </c>
      <c r="F21" s="5">
        <v>100</v>
      </c>
      <c r="G21" s="5">
        <v>93.230999999999995</v>
      </c>
      <c r="H21" s="5">
        <v>1</v>
      </c>
      <c r="I21" s="8">
        <v>2</v>
      </c>
      <c r="J21" s="7">
        <v>0</v>
      </c>
      <c r="K21" s="5">
        <v>0</v>
      </c>
      <c r="L21" s="5">
        <v>0</v>
      </c>
      <c r="M21" s="7">
        <v>0</v>
      </c>
      <c r="N21" s="5">
        <f t="shared" si="0"/>
        <v>3</v>
      </c>
      <c r="O21" s="5">
        <f t="shared" si="1"/>
        <v>96.230999999999995</v>
      </c>
    </row>
    <row r="22" spans="1:15" s="28" customFormat="1" ht="21.75" customHeight="1">
      <c r="A22" s="5">
        <v>19</v>
      </c>
      <c r="B22" s="48" t="s">
        <v>411</v>
      </c>
      <c r="C22" s="48" t="s">
        <v>412</v>
      </c>
      <c r="D22" s="7">
        <v>100</v>
      </c>
      <c r="E22" s="49">
        <v>89.78</v>
      </c>
      <c r="F22" s="5">
        <v>100</v>
      </c>
      <c r="G22" s="5">
        <v>92.846000000000004</v>
      </c>
      <c r="H22" s="5">
        <v>0</v>
      </c>
      <c r="I22" s="8">
        <v>2</v>
      </c>
      <c r="J22" s="7">
        <v>0</v>
      </c>
      <c r="K22" s="5">
        <v>0</v>
      </c>
      <c r="L22" s="5">
        <v>0</v>
      </c>
      <c r="M22" s="7">
        <v>0</v>
      </c>
      <c r="N22" s="5">
        <f t="shared" si="0"/>
        <v>2</v>
      </c>
      <c r="O22" s="5">
        <f t="shared" si="1"/>
        <v>94.846000000000004</v>
      </c>
    </row>
    <row r="23" spans="1:15" s="28" customFormat="1" ht="21.75" customHeight="1">
      <c r="A23" s="5">
        <v>20</v>
      </c>
      <c r="B23" s="48" t="s">
        <v>413</v>
      </c>
      <c r="C23" s="48" t="s">
        <v>414</v>
      </c>
      <c r="D23" s="7">
        <v>100</v>
      </c>
      <c r="E23" s="49">
        <v>88</v>
      </c>
      <c r="F23" s="5">
        <v>100</v>
      </c>
      <c r="G23" s="5">
        <v>91.6</v>
      </c>
      <c r="H23" s="5">
        <v>0</v>
      </c>
      <c r="I23" s="8">
        <v>0</v>
      </c>
      <c r="J23" s="7">
        <v>2.5</v>
      </c>
      <c r="K23" s="5">
        <v>0</v>
      </c>
      <c r="L23" s="5">
        <v>0</v>
      </c>
      <c r="M23" s="7">
        <v>0</v>
      </c>
      <c r="N23" s="5">
        <f t="shared" si="0"/>
        <v>2.5</v>
      </c>
      <c r="O23" s="5">
        <f t="shared" si="1"/>
        <v>94.1</v>
      </c>
    </row>
    <row r="24" spans="1:15" s="28" customFormat="1" ht="21.75" customHeight="1">
      <c r="A24" s="5">
        <v>21</v>
      </c>
      <c r="B24" s="48" t="s">
        <v>415</v>
      </c>
      <c r="C24" s="48" t="s">
        <v>416</v>
      </c>
      <c r="D24" s="7">
        <v>100</v>
      </c>
      <c r="E24" s="49">
        <v>89.88</v>
      </c>
      <c r="F24" s="5">
        <v>100</v>
      </c>
      <c r="G24" s="5">
        <v>92.915999999999997</v>
      </c>
      <c r="H24" s="5">
        <v>1</v>
      </c>
      <c r="I24" s="8">
        <v>0</v>
      </c>
      <c r="J24" s="7">
        <v>0</v>
      </c>
      <c r="K24" s="5">
        <v>0</v>
      </c>
      <c r="L24" s="5">
        <v>0</v>
      </c>
      <c r="M24" s="7">
        <v>0</v>
      </c>
      <c r="N24" s="5">
        <f t="shared" si="0"/>
        <v>1</v>
      </c>
      <c r="O24" s="5">
        <f t="shared" si="1"/>
        <v>93.915999999999997</v>
      </c>
    </row>
    <row r="25" spans="1:15" s="28" customFormat="1" ht="21.75" customHeight="1">
      <c r="A25" s="5">
        <v>22</v>
      </c>
      <c r="B25" s="48" t="s">
        <v>417</v>
      </c>
      <c r="C25" s="48" t="s">
        <v>418</v>
      </c>
      <c r="D25" s="7">
        <v>100</v>
      </c>
      <c r="E25" s="49">
        <v>77.33</v>
      </c>
      <c r="F25" s="5">
        <v>100</v>
      </c>
      <c r="G25" s="5">
        <v>84.131</v>
      </c>
      <c r="H25" s="5">
        <v>4</v>
      </c>
      <c r="I25" s="5">
        <v>1</v>
      </c>
      <c r="J25" s="5">
        <v>2.5</v>
      </c>
      <c r="K25" s="5">
        <v>0</v>
      </c>
      <c r="L25" s="5">
        <v>0</v>
      </c>
      <c r="M25" s="5">
        <v>0</v>
      </c>
      <c r="N25" s="5">
        <f t="shared" si="0"/>
        <v>7.5</v>
      </c>
      <c r="O25" s="5">
        <f t="shared" si="1"/>
        <v>91.631</v>
      </c>
    </row>
    <row r="26" spans="1:15" s="28" customFormat="1" ht="21.75" customHeight="1">
      <c r="A26" s="5">
        <v>23</v>
      </c>
      <c r="B26" s="48" t="s">
        <v>290</v>
      </c>
      <c r="C26" s="48" t="s">
        <v>419</v>
      </c>
      <c r="D26" s="7">
        <v>100</v>
      </c>
      <c r="E26" s="49">
        <v>87.32</v>
      </c>
      <c r="F26" s="5">
        <v>100</v>
      </c>
      <c r="G26" s="5">
        <v>91.123999999999995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f t="shared" si="0"/>
        <v>0</v>
      </c>
      <c r="O26" s="5">
        <f t="shared" si="1"/>
        <v>91.123999999999995</v>
      </c>
    </row>
    <row r="27" spans="1:15" s="28" customFormat="1" ht="21.75" customHeight="1">
      <c r="A27" s="5">
        <v>24</v>
      </c>
      <c r="B27" s="48" t="s">
        <v>420</v>
      </c>
      <c r="C27" s="48" t="s">
        <v>421</v>
      </c>
      <c r="D27" s="7">
        <v>100</v>
      </c>
      <c r="E27" s="49">
        <v>80.94</v>
      </c>
      <c r="F27" s="5">
        <v>100</v>
      </c>
      <c r="G27" s="5">
        <v>86.657999999999987</v>
      </c>
      <c r="H27" s="5">
        <v>0</v>
      </c>
      <c r="I27" s="8">
        <v>1</v>
      </c>
      <c r="J27" s="7">
        <v>2.5</v>
      </c>
      <c r="K27" s="5">
        <v>0</v>
      </c>
      <c r="L27" s="5">
        <v>0</v>
      </c>
      <c r="M27" s="7">
        <v>0</v>
      </c>
      <c r="N27" s="5">
        <f t="shared" si="0"/>
        <v>3.5</v>
      </c>
      <c r="O27" s="5">
        <f t="shared" si="1"/>
        <v>90.157999999999987</v>
      </c>
    </row>
    <row r="28" spans="1:15" s="28" customFormat="1" ht="21.75" customHeight="1">
      <c r="A28" s="5">
        <v>25</v>
      </c>
      <c r="B28" s="48" t="s">
        <v>422</v>
      </c>
      <c r="C28" s="48" t="s">
        <v>423</v>
      </c>
      <c r="D28" s="7">
        <v>100</v>
      </c>
      <c r="E28" s="49">
        <v>81.59</v>
      </c>
      <c r="F28" s="5">
        <v>100</v>
      </c>
      <c r="G28" s="5">
        <v>87.113</v>
      </c>
      <c r="H28" s="5">
        <v>0</v>
      </c>
      <c r="I28" s="8">
        <v>0</v>
      </c>
      <c r="J28" s="7">
        <v>0</v>
      </c>
      <c r="K28" s="5">
        <v>0</v>
      </c>
      <c r="L28" s="5">
        <v>0</v>
      </c>
      <c r="M28" s="7">
        <v>2</v>
      </c>
      <c r="N28" s="5">
        <f t="shared" si="0"/>
        <v>2</v>
      </c>
      <c r="O28" s="5">
        <f t="shared" si="1"/>
        <v>89.113</v>
      </c>
    </row>
    <row r="29" spans="1:15" s="28" customFormat="1" ht="21.75" customHeight="1">
      <c r="A29" s="5">
        <v>26</v>
      </c>
      <c r="B29" s="48" t="s">
        <v>424</v>
      </c>
      <c r="C29" s="48" t="s">
        <v>425</v>
      </c>
      <c r="D29" s="7">
        <v>100</v>
      </c>
      <c r="E29" s="49">
        <v>77.11</v>
      </c>
      <c r="F29" s="5">
        <v>100</v>
      </c>
      <c r="G29" s="5">
        <v>83.977000000000004</v>
      </c>
      <c r="H29" s="5">
        <v>0</v>
      </c>
      <c r="I29" s="8">
        <v>1</v>
      </c>
      <c r="J29" s="7">
        <v>2.5</v>
      </c>
      <c r="K29" s="5">
        <v>0</v>
      </c>
      <c r="L29" s="5">
        <v>0</v>
      </c>
      <c r="M29" s="7">
        <v>0</v>
      </c>
      <c r="N29" s="5">
        <f t="shared" si="0"/>
        <v>3.5</v>
      </c>
      <c r="O29" s="5">
        <f t="shared" si="1"/>
        <v>87.477000000000004</v>
      </c>
    </row>
    <row r="30" spans="1:15" s="28" customFormat="1" ht="20.100000000000001" customHeight="1">
      <c r="A30" s="5">
        <v>27</v>
      </c>
      <c r="B30" s="48" t="s">
        <v>426</v>
      </c>
      <c r="C30" s="48" t="s">
        <v>427</v>
      </c>
      <c r="D30" s="7">
        <v>100</v>
      </c>
      <c r="E30" s="49">
        <v>78.72</v>
      </c>
      <c r="F30" s="5">
        <v>100</v>
      </c>
      <c r="G30" s="5">
        <v>85.103999999999999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f t="shared" si="0"/>
        <v>0</v>
      </c>
      <c r="O30" s="5">
        <f t="shared" si="1"/>
        <v>85.103999999999999</v>
      </c>
    </row>
    <row r="31" spans="1:15" s="28" customFormat="1" ht="20.100000000000001" customHeight="1">
      <c r="A31" s="5">
        <v>28</v>
      </c>
      <c r="B31" s="48" t="s">
        <v>428</v>
      </c>
      <c r="C31" s="48" t="s">
        <v>429</v>
      </c>
      <c r="D31" s="7">
        <v>100</v>
      </c>
      <c r="E31" s="49">
        <v>72.209999999999994</v>
      </c>
      <c r="F31" s="5">
        <v>100</v>
      </c>
      <c r="G31" s="5">
        <v>80.546999999999997</v>
      </c>
      <c r="H31" s="5">
        <v>0</v>
      </c>
      <c r="I31" s="8">
        <v>0</v>
      </c>
      <c r="J31" s="7">
        <v>0</v>
      </c>
      <c r="K31" s="5">
        <v>0</v>
      </c>
      <c r="L31" s="5">
        <v>0</v>
      </c>
      <c r="M31" s="7">
        <v>0</v>
      </c>
      <c r="N31" s="5">
        <f t="shared" si="0"/>
        <v>0</v>
      </c>
      <c r="O31" s="5">
        <f t="shared" si="1"/>
        <v>80.546999999999997</v>
      </c>
    </row>
    <row r="32" spans="1:15" s="28" customFormat="1">
      <c r="D32" s="30"/>
      <c r="I32" s="31"/>
      <c r="J32" s="30"/>
      <c r="M32" s="30"/>
    </row>
    <row r="33" spans="4:13" s="28" customFormat="1">
      <c r="D33" s="30"/>
      <c r="I33" s="31"/>
      <c r="J33" s="30"/>
      <c r="M33" s="30"/>
    </row>
    <row r="34" spans="4:13" s="28" customFormat="1">
      <c r="D34" s="30"/>
      <c r="I34" s="31"/>
      <c r="J34" s="30"/>
      <c r="M34" s="30"/>
    </row>
    <row r="35" spans="4:13" s="28" customFormat="1">
      <c r="D35" s="30"/>
      <c r="I35" s="31"/>
      <c r="J35" s="30"/>
      <c r="M35" s="30"/>
    </row>
    <row r="36" spans="4:13" s="28" customFormat="1">
      <c r="D36" s="30"/>
      <c r="I36" s="31"/>
      <c r="J36" s="30"/>
      <c r="M36" s="30"/>
    </row>
    <row r="37" spans="4:13" s="28" customFormat="1">
      <c r="D37" s="30"/>
      <c r="I37" s="31"/>
      <c r="J37" s="30"/>
      <c r="M37" s="30"/>
    </row>
    <row r="38" spans="4:13" s="28" customFormat="1">
      <c r="D38" s="30"/>
      <c r="I38" s="31"/>
      <c r="J38" s="30"/>
      <c r="M38" s="30"/>
    </row>
    <row r="39" spans="4:13" s="28" customFormat="1">
      <c r="D39" s="30"/>
      <c r="I39" s="31"/>
      <c r="J39" s="30"/>
      <c r="M39" s="30"/>
    </row>
    <row r="40" spans="4:13" s="28" customFormat="1">
      <c r="D40" s="30"/>
      <c r="I40" s="31"/>
      <c r="J40" s="30"/>
      <c r="M40" s="30"/>
    </row>
    <row r="41" spans="4:13" s="28" customFormat="1">
      <c r="D41" s="30"/>
      <c r="I41" s="31"/>
      <c r="J41" s="30"/>
      <c r="M41" s="30"/>
    </row>
    <row r="42" spans="4:13" s="28" customFormat="1">
      <c r="D42" s="30"/>
      <c r="I42" s="31"/>
      <c r="J42" s="30"/>
      <c r="M42" s="30"/>
    </row>
    <row r="43" spans="4:13" s="28" customFormat="1">
      <c r="D43" s="30"/>
      <c r="I43" s="31"/>
      <c r="J43" s="30"/>
      <c r="M43" s="30"/>
    </row>
    <row r="44" spans="4:13" s="28" customFormat="1">
      <c r="D44" s="30"/>
      <c r="I44" s="31"/>
      <c r="J44" s="30"/>
      <c r="M44" s="30"/>
    </row>
    <row r="45" spans="4:13" s="28" customFormat="1">
      <c r="D45" s="30"/>
      <c r="I45" s="31"/>
      <c r="J45" s="30"/>
      <c r="M45" s="30"/>
    </row>
    <row r="46" spans="4:13" s="28" customFormat="1">
      <c r="D46" s="30"/>
      <c r="I46" s="31"/>
      <c r="J46" s="30"/>
      <c r="M46" s="30"/>
    </row>
    <row r="47" spans="4:13" s="28" customFormat="1">
      <c r="D47" s="30"/>
      <c r="I47" s="31"/>
      <c r="J47" s="30"/>
      <c r="M47" s="30"/>
    </row>
    <row r="48" spans="4:13" s="28" customFormat="1">
      <c r="D48" s="30"/>
      <c r="I48" s="31"/>
      <c r="J48" s="30"/>
      <c r="M48" s="30"/>
    </row>
    <row r="49" spans="4:13" s="28" customFormat="1">
      <c r="D49" s="30"/>
      <c r="I49" s="31"/>
      <c r="J49" s="30"/>
      <c r="M49" s="30"/>
    </row>
    <row r="50" spans="4:13" s="28" customFormat="1">
      <c r="D50" s="30"/>
      <c r="I50" s="31"/>
      <c r="J50" s="30"/>
      <c r="M50" s="30"/>
    </row>
    <row r="51" spans="4:13" s="28" customFormat="1">
      <c r="D51" s="30"/>
      <c r="I51" s="31"/>
      <c r="J51" s="30"/>
      <c r="M51" s="30"/>
    </row>
    <row r="52" spans="4:13" s="28" customFormat="1">
      <c r="D52" s="30"/>
      <c r="I52" s="31"/>
      <c r="J52" s="30"/>
      <c r="M52" s="30"/>
    </row>
    <row r="53" spans="4:13" s="28" customFormat="1">
      <c r="D53" s="30"/>
      <c r="I53" s="31"/>
      <c r="J53" s="30"/>
      <c r="M53" s="30"/>
    </row>
    <row r="54" spans="4:13" s="28" customFormat="1">
      <c r="D54" s="30"/>
      <c r="I54" s="31"/>
      <c r="J54" s="30"/>
      <c r="M54" s="30"/>
    </row>
    <row r="55" spans="4:13" s="28" customFormat="1">
      <c r="D55" s="30"/>
      <c r="I55" s="31"/>
      <c r="J55" s="30"/>
      <c r="M55" s="30"/>
    </row>
    <row r="56" spans="4:13" s="28" customFormat="1">
      <c r="D56" s="30"/>
      <c r="I56" s="31"/>
      <c r="J56" s="30"/>
      <c r="M56" s="30"/>
    </row>
    <row r="57" spans="4:13" s="28" customFormat="1">
      <c r="D57" s="30"/>
      <c r="I57" s="31"/>
      <c r="J57" s="30"/>
      <c r="M57" s="30"/>
    </row>
    <row r="58" spans="4:13" s="28" customFormat="1">
      <c r="D58" s="30"/>
      <c r="I58" s="31"/>
      <c r="J58" s="30"/>
      <c r="M58" s="30"/>
    </row>
    <row r="59" spans="4:13" s="28" customFormat="1">
      <c r="D59" s="30"/>
      <c r="I59" s="31"/>
      <c r="J59" s="30"/>
      <c r="M59" s="30"/>
    </row>
    <row r="60" spans="4:13" s="28" customFormat="1">
      <c r="D60" s="30"/>
      <c r="I60" s="31"/>
      <c r="J60" s="30"/>
      <c r="M60" s="30"/>
    </row>
    <row r="61" spans="4:13" s="28" customFormat="1">
      <c r="D61" s="30"/>
      <c r="I61" s="31"/>
      <c r="J61" s="30"/>
      <c r="M61" s="30"/>
    </row>
  </sheetData>
  <autoFilter ref="A3:Q3">
    <sortState ref="A5:Q31">
      <sortCondition ref="A3"/>
    </sortState>
  </autoFilter>
  <mergeCells count="7">
    <mergeCell ref="A1:O1"/>
    <mergeCell ref="A2:A3"/>
    <mergeCell ref="B2:B3"/>
    <mergeCell ref="C2:C3"/>
    <mergeCell ref="D2:G2"/>
    <mergeCell ref="H2:N2"/>
    <mergeCell ref="O2:O3"/>
  </mergeCells>
  <phoneticPr fontId="3" type="noConversion"/>
  <pageMargins left="0.37986111111111109" right="0.3" top="0.43958333333333333" bottom="0.74791666666666667" header="0.31458333333333333" footer="0.3145833333333333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71"/>
  <sheetViews>
    <sheetView topLeftCell="A10" zoomScale="80" workbookViewId="0">
      <selection activeCell="Q11" sqref="Q11"/>
    </sheetView>
  </sheetViews>
  <sheetFormatPr defaultColWidth="8.875" defaultRowHeight="13.5"/>
  <cols>
    <col min="1" max="1" width="6.875" style="24" customWidth="1"/>
    <col min="2" max="2" width="7.25" style="24" bestFit="1" customWidth="1"/>
    <col min="3" max="3" width="14.125" style="25" bestFit="1" customWidth="1"/>
    <col min="4" max="4" width="8.5" style="32" customWidth="1"/>
    <col min="5" max="5" width="8.375" style="24" customWidth="1"/>
    <col min="6" max="6" width="8.5" style="24" customWidth="1"/>
    <col min="7" max="7" width="15.25" style="24" customWidth="1"/>
    <col min="8" max="8" width="8.875" style="24" customWidth="1"/>
    <col min="9" max="9" width="8.875" style="33" customWidth="1"/>
    <col min="10" max="10" width="8.875" style="32" customWidth="1"/>
    <col min="11" max="12" width="8.875" style="24" customWidth="1"/>
    <col min="13" max="13" width="8.875" style="32" customWidth="1"/>
    <col min="14" max="14" width="8.875" style="24" customWidth="1"/>
    <col min="15" max="15" width="10.25" style="24" customWidth="1"/>
    <col min="16" max="256" width="8.875" style="24"/>
    <col min="257" max="257" width="6.875" style="24" customWidth="1"/>
    <col min="258" max="258" width="7.25" style="24" bestFit="1" customWidth="1"/>
    <col min="259" max="259" width="14.125" style="24" bestFit="1" customWidth="1"/>
    <col min="260" max="260" width="8.5" style="24" customWidth="1"/>
    <col min="261" max="261" width="8.375" style="24" customWidth="1"/>
    <col min="262" max="262" width="8.5" style="24" customWidth="1"/>
    <col min="263" max="263" width="15.25" style="24" customWidth="1"/>
    <col min="264" max="270" width="8.875" style="24" customWidth="1"/>
    <col min="271" max="271" width="10.25" style="24" customWidth="1"/>
    <col min="272" max="512" width="8.875" style="24"/>
    <col min="513" max="513" width="6.875" style="24" customWidth="1"/>
    <col min="514" max="514" width="7.25" style="24" bestFit="1" customWidth="1"/>
    <col min="515" max="515" width="14.125" style="24" bestFit="1" customWidth="1"/>
    <col min="516" max="516" width="8.5" style="24" customWidth="1"/>
    <col min="517" max="517" width="8.375" style="24" customWidth="1"/>
    <col min="518" max="518" width="8.5" style="24" customWidth="1"/>
    <col min="519" max="519" width="15.25" style="24" customWidth="1"/>
    <col min="520" max="526" width="8.875" style="24" customWidth="1"/>
    <col min="527" max="527" width="10.25" style="24" customWidth="1"/>
    <col min="528" max="768" width="8.875" style="24"/>
    <col min="769" max="769" width="6.875" style="24" customWidth="1"/>
    <col min="770" max="770" width="7.25" style="24" bestFit="1" customWidth="1"/>
    <col min="771" max="771" width="14.125" style="24" bestFit="1" customWidth="1"/>
    <col min="772" max="772" width="8.5" style="24" customWidth="1"/>
    <col min="773" max="773" width="8.375" style="24" customWidth="1"/>
    <col min="774" max="774" width="8.5" style="24" customWidth="1"/>
    <col min="775" max="775" width="15.25" style="24" customWidth="1"/>
    <col min="776" max="782" width="8.875" style="24" customWidth="1"/>
    <col min="783" max="783" width="10.25" style="24" customWidth="1"/>
    <col min="784" max="1024" width="8.875" style="24"/>
    <col min="1025" max="1025" width="6.875" style="24" customWidth="1"/>
    <col min="1026" max="1026" width="7.25" style="24" bestFit="1" customWidth="1"/>
    <col min="1027" max="1027" width="14.125" style="24" bestFit="1" customWidth="1"/>
    <col min="1028" max="1028" width="8.5" style="24" customWidth="1"/>
    <col min="1029" max="1029" width="8.375" style="24" customWidth="1"/>
    <col min="1030" max="1030" width="8.5" style="24" customWidth="1"/>
    <col min="1031" max="1031" width="15.25" style="24" customWidth="1"/>
    <col min="1032" max="1038" width="8.875" style="24" customWidth="1"/>
    <col min="1039" max="1039" width="10.25" style="24" customWidth="1"/>
    <col min="1040" max="1280" width="8.875" style="24"/>
    <col min="1281" max="1281" width="6.875" style="24" customWidth="1"/>
    <col min="1282" max="1282" width="7.25" style="24" bestFit="1" customWidth="1"/>
    <col min="1283" max="1283" width="14.125" style="24" bestFit="1" customWidth="1"/>
    <col min="1284" max="1284" width="8.5" style="24" customWidth="1"/>
    <col min="1285" max="1285" width="8.375" style="24" customWidth="1"/>
    <col min="1286" max="1286" width="8.5" style="24" customWidth="1"/>
    <col min="1287" max="1287" width="15.25" style="24" customWidth="1"/>
    <col min="1288" max="1294" width="8.875" style="24" customWidth="1"/>
    <col min="1295" max="1295" width="10.25" style="24" customWidth="1"/>
    <col min="1296" max="1536" width="8.875" style="24"/>
    <col min="1537" max="1537" width="6.875" style="24" customWidth="1"/>
    <col min="1538" max="1538" width="7.25" style="24" bestFit="1" customWidth="1"/>
    <col min="1539" max="1539" width="14.125" style="24" bestFit="1" customWidth="1"/>
    <col min="1540" max="1540" width="8.5" style="24" customWidth="1"/>
    <col min="1541" max="1541" width="8.375" style="24" customWidth="1"/>
    <col min="1542" max="1542" width="8.5" style="24" customWidth="1"/>
    <col min="1543" max="1543" width="15.25" style="24" customWidth="1"/>
    <col min="1544" max="1550" width="8.875" style="24" customWidth="1"/>
    <col min="1551" max="1551" width="10.25" style="24" customWidth="1"/>
    <col min="1552" max="1792" width="8.875" style="24"/>
    <col min="1793" max="1793" width="6.875" style="24" customWidth="1"/>
    <col min="1794" max="1794" width="7.25" style="24" bestFit="1" customWidth="1"/>
    <col min="1795" max="1795" width="14.125" style="24" bestFit="1" customWidth="1"/>
    <col min="1796" max="1796" width="8.5" style="24" customWidth="1"/>
    <col min="1797" max="1797" width="8.375" style="24" customWidth="1"/>
    <col min="1798" max="1798" width="8.5" style="24" customWidth="1"/>
    <col min="1799" max="1799" width="15.25" style="24" customWidth="1"/>
    <col min="1800" max="1806" width="8.875" style="24" customWidth="1"/>
    <col min="1807" max="1807" width="10.25" style="24" customWidth="1"/>
    <col min="1808" max="2048" width="8.875" style="24"/>
    <col min="2049" max="2049" width="6.875" style="24" customWidth="1"/>
    <col min="2050" max="2050" width="7.25" style="24" bestFit="1" customWidth="1"/>
    <col min="2051" max="2051" width="14.125" style="24" bestFit="1" customWidth="1"/>
    <col min="2052" max="2052" width="8.5" style="24" customWidth="1"/>
    <col min="2053" max="2053" width="8.375" style="24" customWidth="1"/>
    <col min="2054" max="2054" width="8.5" style="24" customWidth="1"/>
    <col min="2055" max="2055" width="15.25" style="24" customWidth="1"/>
    <col min="2056" max="2062" width="8.875" style="24" customWidth="1"/>
    <col min="2063" max="2063" width="10.25" style="24" customWidth="1"/>
    <col min="2064" max="2304" width="8.875" style="24"/>
    <col min="2305" max="2305" width="6.875" style="24" customWidth="1"/>
    <col min="2306" max="2306" width="7.25" style="24" bestFit="1" customWidth="1"/>
    <col min="2307" max="2307" width="14.125" style="24" bestFit="1" customWidth="1"/>
    <col min="2308" max="2308" width="8.5" style="24" customWidth="1"/>
    <col min="2309" max="2309" width="8.375" style="24" customWidth="1"/>
    <col min="2310" max="2310" width="8.5" style="24" customWidth="1"/>
    <col min="2311" max="2311" width="15.25" style="24" customWidth="1"/>
    <col min="2312" max="2318" width="8.875" style="24" customWidth="1"/>
    <col min="2319" max="2319" width="10.25" style="24" customWidth="1"/>
    <col min="2320" max="2560" width="8.875" style="24"/>
    <col min="2561" max="2561" width="6.875" style="24" customWidth="1"/>
    <col min="2562" max="2562" width="7.25" style="24" bestFit="1" customWidth="1"/>
    <col min="2563" max="2563" width="14.125" style="24" bestFit="1" customWidth="1"/>
    <col min="2564" max="2564" width="8.5" style="24" customWidth="1"/>
    <col min="2565" max="2565" width="8.375" style="24" customWidth="1"/>
    <col min="2566" max="2566" width="8.5" style="24" customWidth="1"/>
    <col min="2567" max="2567" width="15.25" style="24" customWidth="1"/>
    <col min="2568" max="2574" width="8.875" style="24" customWidth="1"/>
    <col min="2575" max="2575" width="10.25" style="24" customWidth="1"/>
    <col min="2576" max="2816" width="8.875" style="24"/>
    <col min="2817" max="2817" width="6.875" style="24" customWidth="1"/>
    <col min="2818" max="2818" width="7.25" style="24" bestFit="1" customWidth="1"/>
    <col min="2819" max="2819" width="14.125" style="24" bestFit="1" customWidth="1"/>
    <col min="2820" max="2820" width="8.5" style="24" customWidth="1"/>
    <col min="2821" max="2821" width="8.375" style="24" customWidth="1"/>
    <col min="2822" max="2822" width="8.5" style="24" customWidth="1"/>
    <col min="2823" max="2823" width="15.25" style="24" customWidth="1"/>
    <col min="2824" max="2830" width="8.875" style="24" customWidth="1"/>
    <col min="2831" max="2831" width="10.25" style="24" customWidth="1"/>
    <col min="2832" max="3072" width="8.875" style="24"/>
    <col min="3073" max="3073" width="6.875" style="24" customWidth="1"/>
    <col min="3074" max="3074" width="7.25" style="24" bestFit="1" customWidth="1"/>
    <col min="3075" max="3075" width="14.125" style="24" bestFit="1" customWidth="1"/>
    <col min="3076" max="3076" width="8.5" style="24" customWidth="1"/>
    <col min="3077" max="3077" width="8.375" style="24" customWidth="1"/>
    <col min="3078" max="3078" width="8.5" style="24" customWidth="1"/>
    <col min="3079" max="3079" width="15.25" style="24" customWidth="1"/>
    <col min="3080" max="3086" width="8.875" style="24" customWidth="1"/>
    <col min="3087" max="3087" width="10.25" style="24" customWidth="1"/>
    <col min="3088" max="3328" width="8.875" style="24"/>
    <col min="3329" max="3329" width="6.875" style="24" customWidth="1"/>
    <col min="3330" max="3330" width="7.25" style="24" bestFit="1" customWidth="1"/>
    <col min="3331" max="3331" width="14.125" style="24" bestFit="1" customWidth="1"/>
    <col min="3332" max="3332" width="8.5" style="24" customWidth="1"/>
    <col min="3333" max="3333" width="8.375" style="24" customWidth="1"/>
    <col min="3334" max="3334" width="8.5" style="24" customWidth="1"/>
    <col min="3335" max="3335" width="15.25" style="24" customWidth="1"/>
    <col min="3336" max="3342" width="8.875" style="24" customWidth="1"/>
    <col min="3343" max="3343" width="10.25" style="24" customWidth="1"/>
    <col min="3344" max="3584" width="8.875" style="24"/>
    <col min="3585" max="3585" width="6.875" style="24" customWidth="1"/>
    <col min="3586" max="3586" width="7.25" style="24" bestFit="1" customWidth="1"/>
    <col min="3587" max="3587" width="14.125" style="24" bestFit="1" customWidth="1"/>
    <col min="3588" max="3588" width="8.5" style="24" customWidth="1"/>
    <col min="3589" max="3589" width="8.375" style="24" customWidth="1"/>
    <col min="3590" max="3590" width="8.5" style="24" customWidth="1"/>
    <col min="3591" max="3591" width="15.25" style="24" customWidth="1"/>
    <col min="3592" max="3598" width="8.875" style="24" customWidth="1"/>
    <col min="3599" max="3599" width="10.25" style="24" customWidth="1"/>
    <col min="3600" max="3840" width="8.875" style="24"/>
    <col min="3841" max="3841" width="6.875" style="24" customWidth="1"/>
    <col min="3842" max="3842" width="7.25" style="24" bestFit="1" customWidth="1"/>
    <col min="3843" max="3843" width="14.125" style="24" bestFit="1" customWidth="1"/>
    <col min="3844" max="3844" width="8.5" style="24" customWidth="1"/>
    <col min="3845" max="3845" width="8.375" style="24" customWidth="1"/>
    <col min="3846" max="3846" width="8.5" style="24" customWidth="1"/>
    <col min="3847" max="3847" width="15.25" style="24" customWidth="1"/>
    <col min="3848" max="3854" width="8.875" style="24" customWidth="1"/>
    <col min="3855" max="3855" width="10.25" style="24" customWidth="1"/>
    <col min="3856" max="4096" width="8.875" style="24"/>
    <col min="4097" max="4097" width="6.875" style="24" customWidth="1"/>
    <col min="4098" max="4098" width="7.25" style="24" bestFit="1" customWidth="1"/>
    <col min="4099" max="4099" width="14.125" style="24" bestFit="1" customWidth="1"/>
    <col min="4100" max="4100" width="8.5" style="24" customWidth="1"/>
    <col min="4101" max="4101" width="8.375" style="24" customWidth="1"/>
    <col min="4102" max="4102" width="8.5" style="24" customWidth="1"/>
    <col min="4103" max="4103" width="15.25" style="24" customWidth="1"/>
    <col min="4104" max="4110" width="8.875" style="24" customWidth="1"/>
    <col min="4111" max="4111" width="10.25" style="24" customWidth="1"/>
    <col min="4112" max="4352" width="8.875" style="24"/>
    <col min="4353" max="4353" width="6.875" style="24" customWidth="1"/>
    <col min="4354" max="4354" width="7.25" style="24" bestFit="1" customWidth="1"/>
    <col min="4355" max="4355" width="14.125" style="24" bestFit="1" customWidth="1"/>
    <col min="4356" max="4356" width="8.5" style="24" customWidth="1"/>
    <col min="4357" max="4357" width="8.375" style="24" customWidth="1"/>
    <col min="4358" max="4358" width="8.5" style="24" customWidth="1"/>
    <col min="4359" max="4359" width="15.25" style="24" customWidth="1"/>
    <col min="4360" max="4366" width="8.875" style="24" customWidth="1"/>
    <col min="4367" max="4367" width="10.25" style="24" customWidth="1"/>
    <col min="4368" max="4608" width="8.875" style="24"/>
    <col min="4609" max="4609" width="6.875" style="24" customWidth="1"/>
    <col min="4610" max="4610" width="7.25" style="24" bestFit="1" customWidth="1"/>
    <col min="4611" max="4611" width="14.125" style="24" bestFit="1" customWidth="1"/>
    <col min="4612" max="4612" width="8.5" style="24" customWidth="1"/>
    <col min="4613" max="4613" width="8.375" style="24" customWidth="1"/>
    <col min="4614" max="4614" width="8.5" style="24" customWidth="1"/>
    <col min="4615" max="4615" width="15.25" style="24" customWidth="1"/>
    <col min="4616" max="4622" width="8.875" style="24" customWidth="1"/>
    <col min="4623" max="4623" width="10.25" style="24" customWidth="1"/>
    <col min="4624" max="4864" width="8.875" style="24"/>
    <col min="4865" max="4865" width="6.875" style="24" customWidth="1"/>
    <col min="4866" max="4866" width="7.25" style="24" bestFit="1" customWidth="1"/>
    <col min="4867" max="4867" width="14.125" style="24" bestFit="1" customWidth="1"/>
    <col min="4868" max="4868" width="8.5" style="24" customWidth="1"/>
    <col min="4869" max="4869" width="8.375" style="24" customWidth="1"/>
    <col min="4870" max="4870" width="8.5" style="24" customWidth="1"/>
    <col min="4871" max="4871" width="15.25" style="24" customWidth="1"/>
    <col min="4872" max="4878" width="8.875" style="24" customWidth="1"/>
    <col min="4879" max="4879" width="10.25" style="24" customWidth="1"/>
    <col min="4880" max="5120" width="8.875" style="24"/>
    <col min="5121" max="5121" width="6.875" style="24" customWidth="1"/>
    <col min="5122" max="5122" width="7.25" style="24" bestFit="1" customWidth="1"/>
    <col min="5123" max="5123" width="14.125" style="24" bestFit="1" customWidth="1"/>
    <col min="5124" max="5124" width="8.5" style="24" customWidth="1"/>
    <col min="5125" max="5125" width="8.375" style="24" customWidth="1"/>
    <col min="5126" max="5126" width="8.5" style="24" customWidth="1"/>
    <col min="5127" max="5127" width="15.25" style="24" customWidth="1"/>
    <col min="5128" max="5134" width="8.875" style="24" customWidth="1"/>
    <col min="5135" max="5135" width="10.25" style="24" customWidth="1"/>
    <col min="5136" max="5376" width="8.875" style="24"/>
    <col min="5377" max="5377" width="6.875" style="24" customWidth="1"/>
    <col min="5378" max="5378" width="7.25" style="24" bestFit="1" customWidth="1"/>
    <col min="5379" max="5379" width="14.125" style="24" bestFit="1" customWidth="1"/>
    <col min="5380" max="5380" width="8.5" style="24" customWidth="1"/>
    <col min="5381" max="5381" width="8.375" style="24" customWidth="1"/>
    <col min="5382" max="5382" width="8.5" style="24" customWidth="1"/>
    <col min="5383" max="5383" width="15.25" style="24" customWidth="1"/>
    <col min="5384" max="5390" width="8.875" style="24" customWidth="1"/>
    <col min="5391" max="5391" width="10.25" style="24" customWidth="1"/>
    <col min="5392" max="5632" width="8.875" style="24"/>
    <col min="5633" max="5633" width="6.875" style="24" customWidth="1"/>
    <col min="5634" max="5634" width="7.25" style="24" bestFit="1" customWidth="1"/>
    <col min="5635" max="5635" width="14.125" style="24" bestFit="1" customWidth="1"/>
    <col min="5636" max="5636" width="8.5" style="24" customWidth="1"/>
    <col min="5637" max="5637" width="8.375" style="24" customWidth="1"/>
    <col min="5638" max="5638" width="8.5" style="24" customWidth="1"/>
    <col min="5639" max="5639" width="15.25" style="24" customWidth="1"/>
    <col min="5640" max="5646" width="8.875" style="24" customWidth="1"/>
    <col min="5647" max="5647" width="10.25" style="24" customWidth="1"/>
    <col min="5648" max="5888" width="8.875" style="24"/>
    <col min="5889" max="5889" width="6.875" style="24" customWidth="1"/>
    <col min="5890" max="5890" width="7.25" style="24" bestFit="1" customWidth="1"/>
    <col min="5891" max="5891" width="14.125" style="24" bestFit="1" customWidth="1"/>
    <col min="5892" max="5892" width="8.5" style="24" customWidth="1"/>
    <col min="5893" max="5893" width="8.375" style="24" customWidth="1"/>
    <col min="5894" max="5894" width="8.5" style="24" customWidth="1"/>
    <col min="5895" max="5895" width="15.25" style="24" customWidth="1"/>
    <col min="5896" max="5902" width="8.875" style="24" customWidth="1"/>
    <col min="5903" max="5903" width="10.25" style="24" customWidth="1"/>
    <col min="5904" max="6144" width="8.875" style="24"/>
    <col min="6145" max="6145" width="6.875" style="24" customWidth="1"/>
    <col min="6146" max="6146" width="7.25" style="24" bestFit="1" customWidth="1"/>
    <col min="6147" max="6147" width="14.125" style="24" bestFit="1" customWidth="1"/>
    <col min="6148" max="6148" width="8.5" style="24" customWidth="1"/>
    <col min="6149" max="6149" width="8.375" style="24" customWidth="1"/>
    <col min="6150" max="6150" width="8.5" style="24" customWidth="1"/>
    <col min="6151" max="6151" width="15.25" style="24" customWidth="1"/>
    <col min="6152" max="6158" width="8.875" style="24" customWidth="1"/>
    <col min="6159" max="6159" width="10.25" style="24" customWidth="1"/>
    <col min="6160" max="6400" width="8.875" style="24"/>
    <col min="6401" max="6401" width="6.875" style="24" customWidth="1"/>
    <col min="6402" max="6402" width="7.25" style="24" bestFit="1" customWidth="1"/>
    <col min="6403" max="6403" width="14.125" style="24" bestFit="1" customWidth="1"/>
    <col min="6404" max="6404" width="8.5" style="24" customWidth="1"/>
    <col min="6405" max="6405" width="8.375" style="24" customWidth="1"/>
    <col min="6406" max="6406" width="8.5" style="24" customWidth="1"/>
    <col min="6407" max="6407" width="15.25" style="24" customWidth="1"/>
    <col min="6408" max="6414" width="8.875" style="24" customWidth="1"/>
    <col min="6415" max="6415" width="10.25" style="24" customWidth="1"/>
    <col min="6416" max="6656" width="8.875" style="24"/>
    <col min="6657" max="6657" width="6.875" style="24" customWidth="1"/>
    <col min="6658" max="6658" width="7.25" style="24" bestFit="1" customWidth="1"/>
    <col min="6659" max="6659" width="14.125" style="24" bestFit="1" customWidth="1"/>
    <col min="6660" max="6660" width="8.5" style="24" customWidth="1"/>
    <col min="6661" max="6661" width="8.375" style="24" customWidth="1"/>
    <col min="6662" max="6662" width="8.5" style="24" customWidth="1"/>
    <col min="6663" max="6663" width="15.25" style="24" customWidth="1"/>
    <col min="6664" max="6670" width="8.875" style="24" customWidth="1"/>
    <col min="6671" max="6671" width="10.25" style="24" customWidth="1"/>
    <col min="6672" max="6912" width="8.875" style="24"/>
    <col min="6913" max="6913" width="6.875" style="24" customWidth="1"/>
    <col min="6914" max="6914" width="7.25" style="24" bestFit="1" customWidth="1"/>
    <col min="6915" max="6915" width="14.125" style="24" bestFit="1" customWidth="1"/>
    <col min="6916" max="6916" width="8.5" style="24" customWidth="1"/>
    <col min="6917" max="6917" width="8.375" style="24" customWidth="1"/>
    <col min="6918" max="6918" width="8.5" style="24" customWidth="1"/>
    <col min="6919" max="6919" width="15.25" style="24" customWidth="1"/>
    <col min="6920" max="6926" width="8.875" style="24" customWidth="1"/>
    <col min="6927" max="6927" width="10.25" style="24" customWidth="1"/>
    <col min="6928" max="7168" width="8.875" style="24"/>
    <col min="7169" max="7169" width="6.875" style="24" customWidth="1"/>
    <col min="7170" max="7170" width="7.25" style="24" bestFit="1" customWidth="1"/>
    <col min="7171" max="7171" width="14.125" style="24" bestFit="1" customWidth="1"/>
    <col min="7172" max="7172" width="8.5" style="24" customWidth="1"/>
    <col min="7173" max="7173" width="8.375" style="24" customWidth="1"/>
    <col min="7174" max="7174" width="8.5" style="24" customWidth="1"/>
    <col min="7175" max="7175" width="15.25" style="24" customWidth="1"/>
    <col min="7176" max="7182" width="8.875" style="24" customWidth="1"/>
    <col min="7183" max="7183" width="10.25" style="24" customWidth="1"/>
    <col min="7184" max="7424" width="8.875" style="24"/>
    <col min="7425" max="7425" width="6.875" style="24" customWidth="1"/>
    <col min="7426" max="7426" width="7.25" style="24" bestFit="1" customWidth="1"/>
    <col min="7427" max="7427" width="14.125" style="24" bestFit="1" customWidth="1"/>
    <col min="7428" max="7428" width="8.5" style="24" customWidth="1"/>
    <col min="7429" max="7429" width="8.375" style="24" customWidth="1"/>
    <col min="7430" max="7430" width="8.5" style="24" customWidth="1"/>
    <col min="7431" max="7431" width="15.25" style="24" customWidth="1"/>
    <col min="7432" max="7438" width="8.875" style="24" customWidth="1"/>
    <col min="7439" max="7439" width="10.25" style="24" customWidth="1"/>
    <col min="7440" max="7680" width="8.875" style="24"/>
    <col min="7681" max="7681" width="6.875" style="24" customWidth="1"/>
    <col min="7682" max="7682" width="7.25" style="24" bestFit="1" customWidth="1"/>
    <col min="7683" max="7683" width="14.125" style="24" bestFit="1" customWidth="1"/>
    <col min="7684" max="7684" width="8.5" style="24" customWidth="1"/>
    <col min="7685" max="7685" width="8.375" style="24" customWidth="1"/>
    <col min="7686" max="7686" width="8.5" style="24" customWidth="1"/>
    <col min="7687" max="7687" width="15.25" style="24" customWidth="1"/>
    <col min="7688" max="7694" width="8.875" style="24" customWidth="1"/>
    <col min="7695" max="7695" width="10.25" style="24" customWidth="1"/>
    <col min="7696" max="7936" width="8.875" style="24"/>
    <col min="7937" max="7937" width="6.875" style="24" customWidth="1"/>
    <col min="7938" max="7938" width="7.25" style="24" bestFit="1" customWidth="1"/>
    <col min="7939" max="7939" width="14.125" style="24" bestFit="1" customWidth="1"/>
    <col min="7940" max="7940" width="8.5" style="24" customWidth="1"/>
    <col min="7941" max="7941" width="8.375" style="24" customWidth="1"/>
    <col min="7942" max="7942" width="8.5" style="24" customWidth="1"/>
    <col min="7943" max="7943" width="15.25" style="24" customWidth="1"/>
    <col min="7944" max="7950" width="8.875" style="24" customWidth="1"/>
    <col min="7951" max="7951" width="10.25" style="24" customWidth="1"/>
    <col min="7952" max="8192" width="8.875" style="24"/>
    <col min="8193" max="8193" width="6.875" style="24" customWidth="1"/>
    <col min="8194" max="8194" width="7.25" style="24" bestFit="1" customWidth="1"/>
    <col min="8195" max="8195" width="14.125" style="24" bestFit="1" customWidth="1"/>
    <col min="8196" max="8196" width="8.5" style="24" customWidth="1"/>
    <col min="8197" max="8197" width="8.375" style="24" customWidth="1"/>
    <col min="8198" max="8198" width="8.5" style="24" customWidth="1"/>
    <col min="8199" max="8199" width="15.25" style="24" customWidth="1"/>
    <col min="8200" max="8206" width="8.875" style="24" customWidth="1"/>
    <col min="8207" max="8207" width="10.25" style="24" customWidth="1"/>
    <col min="8208" max="8448" width="8.875" style="24"/>
    <col min="8449" max="8449" width="6.875" style="24" customWidth="1"/>
    <col min="8450" max="8450" width="7.25" style="24" bestFit="1" customWidth="1"/>
    <col min="8451" max="8451" width="14.125" style="24" bestFit="1" customWidth="1"/>
    <col min="8452" max="8452" width="8.5" style="24" customWidth="1"/>
    <col min="8453" max="8453" width="8.375" style="24" customWidth="1"/>
    <col min="8454" max="8454" width="8.5" style="24" customWidth="1"/>
    <col min="8455" max="8455" width="15.25" style="24" customWidth="1"/>
    <col min="8456" max="8462" width="8.875" style="24" customWidth="1"/>
    <col min="8463" max="8463" width="10.25" style="24" customWidth="1"/>
    <col min="8464" max="8704" width="8.875" style="24"/>
    <col min="8705" max="8705" width="6.875" style="24" customWidth="1"/>
    <col min="8706" max="8706" width="7.25" style="24" bestFit="1" customWidth="1"/>
    <col min="8707" max="8707" width="14.125" style="24" bestFit="1" customWidth="1"/>
    <col min="8708" max="8708" width="8.5" style="24" customWidth="1"/>
    <col min="8709" max="8709" width="8.375" style="24" customWidth="1"/>
    <col min="8710" max="8710" width="8.5" style="24" customWidth="1"/>
    <col min="8711" max="8711" width="15.25" style="24" customWidth="1"/>
    <col min="8712" max="8718" width="8.875" style="24" customWidth="1"/>
    <col min="8719" max="8719" width="10.25" style="24" customWidth="1"/>
    <col min="8720" max="8960" width="8.875" style="24"/>
    <col min="8961" max="8961" width="6.875" style="24" customWidth="1"/>
    <col min="8962" max="8962" width="7.25" style="24" bestFit="1" customWidth="1"/>
    <col min="8963" max="8963" width="14.125" style="24" bestFit="1" customWidth="1"/>
    <col min="8964" max="8964" width="8.5" style="24" customWidth="1"/>
    <col min="8965" max="8965" width="8.375" style="24" customWidth="1"/>
    <col min="8966" max="8966" width="8.5" style="24" customWidth="1"/>
    <col min="8967" max="8967" width="15.25" style="24" customWidth="1"/>
    <col min="8968" max="8974" width="8.875" style="24" customWidth="1"/>
    <col min="8975" max="8975" width="10.25" style="24" customWidth="1"/>
    <col min="8976" max="9216" width="8.875" style="24"/>
    <col min="9217" max="9217" width="6.875" style="24" customWidth="1"/>
    <col min="9218" max="9218" width="7.25" style="24" bestFit="1" customWidth="1"/>
    <col min="9219" max="9219" width="14.125" style="24" bestFit="1" customWidth="1"/>
    <col min="9220" max="9220" width="8.5" style="24" customWidth="1"/>
    <col min="9221" max="9221" width="8.375" style="24" customWidth="1"/>
    <col min="9222" max="9222" width="8.5" style="24" customWidth="1"/>
    <col min="9223" max="9223" width="15.25" style="24" customWidth="1"/>
    <col min="9224" max="9230" width="8.875" style="24" customWidth="1"/>
    <col min="9231" max="9231" width="10.25" style="24" customWidth="1"/>
    <col min="9232" max="9472" width="8.875" style="24"/>
    <col min="9473" max="9473" width="6.875" style="24" customWidth="1"/>
    <col min="9474" max="9474" width="7.25" style="24" bestFit="1" customWidth="1"/>
    <col min="9475" max="9475" width="14.125" style="24" bestFit="1" customWidth="1"/>
    <col min="9476" max="9476" width="8.5" style="24" customWidth="1"/>
    <col min="9477" max="9477" width="8.375" style="24" customWidth="1"/>
    <col min="9478" max="9478" width="8.5" style="24" customWidth="1"/>
    <col min="9479" max="9479" width="15.25" style="24" customWidth="1"/>
    <col min="9480" max="9486" width="8.875" style="24" customWidth="1"/>
    <col min="9487" max="9487" width="10.25" style="24" customWidth="1"/>
    <col min="9488" max="9728" width="8.875" style="24"/>
    <col min="9729" max="9729" width="6.875" style="24" customWidth="1"/>
    <col min="9730" max="9730" width="7.25" style="24" bestFit="1" customWidth="1"/>
    <col min="9731" max="9731" width="14.125" style="24" bestFit="1" customWidth="1"/>
    <col min="9732" max="9732" width="8.5" style="24" customWidth="1"/>
    <col min="9733" max="9733" width="8.375" style="24" customWidth="1"/>
    <col min="9734" max="9734" width="8.5" style="24" customWidth="1"/>
    <col min="9735" max="9735" width="15.25" style="24" customWidth="1"/>
    <col min="9736" max="9742" width="8.875" style="24" customWidth="1"/>
    <col min="9743" max="9743" width="10.25" style="24" customWidth="1"/>
    <col min="9744" max="9984" width="8.875" style="24"/>
    <col min="9985" max="9985" width="6.875" style="24" customWidth="1"/>
    <col min="9986" max="9986" width="7.25" style="24" bestFit="1" customWidth="1"/>
    <col min="9987" max="9987" width="14.125" style="24" bestFit="1" customWidth="1"/>
    <col min="9988" max="9988" width="8.5" style="24" customWidth="1"/>
    <col min="9989" max="9989" width="8.375" style="24" customWidth="1"/>
    <col min="9990" max="9990" width="8.5" style="24" customWidth="1"/>
    <col min="9991" max="9991" width="15.25" style="24" customWidth="1"/>
    <col min="9992" max="9998" width="8.875" style="24" customWidth="1"/>
    <col min="9999" max="9999" width="10.25" style="24" customWidth="1"/>
    <col min="10000" max="10240" width="8.875" style="24"/>
    <col min="10241" max="10241" width="6.875" style="24" customWidth="1"/>
    <col min="10242" max="10242" width="7.25" style="24" bestFit="1" customWidth="1"/>
    <col min="10243" max="10243" width="14.125" style="24" bestFit="1" customWidth="1"/>
    <col min="10244" max="10244" width="8.5" style="24" customWidth="1"/>
    <col min="10245" max="10245" width="8.375" style="24" customWidth="1"/>
    <col min="10246" max="10246" width="8.5" style="24" customWidth="1"/>
    <col min="10247" max="10247" width="15.25" style="24" customWidth="1"/>
    <col min="10248" max="10254" width="8.875" style="24" customWidth="1"/>
    <col min="10255" max="10255" width="10.25" style="24" customWidth="1"/>
    <col min="10256" max="10496" width="8.875" style="24"/>
    <col min="10497" max="10497" width="6.875" style="24" customWidth="1"/>
    <col min="10498" max="10498" width="7.25" style="24" bestFit="1" customWidth="1"/>
    <col min="10499" max="10499" width="14.125" style="24" bestFit="1" customWidth="1"/>
    <col min="10500" max="10500" width="8.5" style="24" customWidth="1"/>
    <col min="10501" max="10501" width="8.375" style="24" customWidth="1"/>
    <col min="10502" max="10502" width="8.5" style="24" customWidth="1"/>
    <col min="10503" max="10503" width="15.25" style="24" customWidth="1"/>
    <col min="10504" max="10510" width="8.875" style="24" customWidth="1"/>
    <col min="10511" max="10511" width="10.25" style="24" customWidth="1"/>
    <col min="10512" max="10752" width="8.875" style="24"/>
    <col min="10753" max="10753" width="6.875" style="24" customWidth="1"/>
    <col min="10754" max="10754" width="7.25" style="24" bestFit="1" customWidth="1"/>
    <col min="10755" max="10755" width="14.125" style="24" bestFit="1" customWidth="1"/>
    <col min="10756" max="10756" width="8.5" style="24" customWidth="1"/>
    <col min="10757" max="10757" width="8.375" style="24" customWidth="1"/>
    <col min="10758" max="10758" width="8.5" style="24" customWidth="1"/>
    <col min="10759" max="10759" width="15.25" style="24" customWidth="1"/>
    <col min="10760" max="10766" width="8.875" style="24" customWidth="1"/>
    <col min="10767" max="10767" width="10.25" style="24" customWidth="1"/>
    <col min="10768" max="11008" width="8.875" style="24"/>
    <col min="11009" max="11009" width="6.875" style="24" customWidth="1"/>
    <col min="11010" max="11010" width="7.25" style="24" bestFit="1" customWidth="1"/>
    <col min="11011" max="11011" width="14.125" style="24" bestFit="1" customWidth="1"/>
    <col min="11012" max="11012" width="8.5" style="24" customWidth="1"/>
    <col min="11013" max="11013" width="8.375" style="24" customWidth="1"/>
    <col min="11014" max="11014" width="8.5" style="24" customWidth="1"/>
    <col min="11015" max="11015" width="15.25" style="24" customWidth="1"/>
    <col min="11016" max="11022" width="8.875" style="24" customWidth="1"/>
    <col min="11023" max="11023" width="10.25" style="24" customWidth="1"/>
    <col min="11024" max="11264" width="8.875" style="24"/>
    <col min="11265" max="11265" width="6.875" style="24" customWidth="1"/>
    <col min="11266" max="11266" width="7.25" style="24" bestFit="1" customWidth="1"/>
    <col min="11267" max="11267" width="14.125" style="24" bestFit="1" customWidth="1"/>
    <col min="11268" max="11268" width="8.5" style="24" customWidth="1"/>
    <col min="11269" max="11269" width="8.375" style="24" customWidth="1"/>
    <col min="11270" max="11270" width="8.5" style="24" customWidth="1"/>
    <col min="11271" max="11271" width="15.25" style="24" customWidth="1"/>
    <col min="11272" max="11278" width="8.875" style="24" customWidth="1"/>
    <col min="11279" max="11279" width="10.25" style="24" customWidth="1"/>
    <col min="11280" max="11520" width="8.875" style="24"/>
    <col min="11521" max="11521" width="6.875" style="24" customWidth="1"/>
    <col min="11522" max="11522" width="7.25" style="24" bestFit="1" customWidth="1"/>
    <col min="11523" max="11523" width="14.125" style="24" bestFit="1" customWidth="1"/>
    <col min="11524" max="11524" width="8.5" style="24" customWidth="1"/>
    <col min="11525" max="11525" width="8.375" style="24" customWidth="1"/>
    <col min="11526" max="11526" width="8.5" style="24" customWidth="1"/>
    <col min="11527" max="11527" width="15.25" style="24" customWidth="1"/>
    <col min="11528" max="11534" width="8.875" style="24" customWidth="1"/>
    <col min="11535" max="11535" width="10.25" style="24" customWidth="1"/>
    <col min="11536" max="11776" width="8.875" style="24"/>
    <col min="11777" max="11777" width="6.875" style="24" customWidth="1"/>
    <col min="11778" max="11778" width="7.25" style="24" bestFit="1" customWidth="1"/>
    <col min="11779" max="11779" width="14.125" style="24" bestFit="1" customWidth="1"/>
    <col min="11780" max="11780" width="8.5" style="24" customWidth="1"/>
    <col min="11781" max="11781" width="8.375" style="24" customWidth="1"/>
    <col min="11782" max="11782" width="8.5" style="24" customWidth="1"/>
    <col min="11783" max="11783" width="15.25" style="24" customWidth="1"/>
    <col min="11784" max="11790" width="8.875" style="24" customWidth="1"/>
    <col min="11791" max="11791" width="10.25" style="24" customWidth="1"/>
    <col min="11792" max="12032" width="8.875" style="24"/>
    <col min="12033" max="12033" width="6.875" style="24" customWidth="1"/>
    <col min="12034" max="12034" width="7.25" style="24" bestFit="1" customWidth="1"/>
    <col min="12035" max="12035" width="14.125" style="24" bestFit="1" customWidth="1"/>
    <col min="12036" max="12036" width="8.5" style="24" customWidth="1"/>
    <col min="12037" max="12037" width="8.375" style="24" customWidth="1"/>
    <col min="12038" max="12038" width="8.5" style="24" customWidth="1"/>
    <col min="12039" max="12039" width="15.25" style="24" customWidth="1"/>
    <col min="12040" max="12046" width="8.875" style="24" customWidth="1"/>
    <col min="12047" max="12047" width="10.25" style="24" customWidth="1"/>
    <col min="12048" max="12288" width="8.875" style="24"/>
    <col min="12289" max="12289" width="6.875" style="24" customWidth="1"/>
    <col min="12290" max="12290" width="7.25" style="24" bestFit="1" customWidth="1"/>
    <col min="12291" max="12291" width="14.125" style="24" bestFit="1" customWidth="1"/>
    <col min="12292" max="12292" width="8.5" style="24" customWidth="1"/>
    <col min="12293" max="12293" width="8.375" style="24" customWidth="1"/>
    <col min="12294" max="12294" width="8.5" style="24" customWidth="1"/>
    <col min="12295" max="12295" width="15.25" style="24" customWidth="1"/>
    <col min="12296" max="12302" width="8.875" style="24" customWidth="1"/>
    <col min="12303" max="12303" width="10.25" style="24" customWidth="1"/>
    <col min="12304" max="12544" width="8.875" style="24"/>
    <col min="12545" max="12545" width="6.875" style="24" customWidth="1"/>
    <col min="12546" max="12546" width="7.25" style="24" bestFit="1" customWidth="1"/>
    <col min="12547" max="12547" width="14.125" style="24" bestFit="1" customWidth="1"/>
    <col min="12548" max="12548" width="8.5" style="24" customWidth="1"/>
    <col min="12549" max="12549" width="8.375" style="24" customWidth="1"/>
    <col min="12550" max="12550" width="8.5" style="24" customWidth="1"/>
    <col min="12551" max="12551" width="15.25" style="24" customWidth="1"/>
    <col min="12552" max="12558" width="8.875" style="24" customWidth="1"/>
    <col min="12559" max="12559" width="10.25" style="24" customWidth="1"/>
    <col min="12560" max="12800" width="8.875" style="24"/>
    <col min="12801" max="12801" width="6.875" style="24" customWidth="1"/>
    <col min="12802" max="12802" width="7.25" style="24" bestFit="1" customWidth="1"/>
    <col min="12803" max="12803" width="14.125" style="24" bestFit="1" customWidth="1"/>
    <col min="12804" max="12804" width="8.5" style="24" customWidth="1"/>
    <col min="12805" max="12805" width="8.375" style="24" customWidth="1"/>
    <col min="12806" max="12806" width="8.5" style="24" customWidth="1"/>
    <col min="12807" max="12807" width="15.25" style="24" customWidth="1"/>
    <col min="12808" max="12814" width="8.875" style="24" customWidth="1"/>
    <col min="12815" max="12815" width="10.25" style="24" customWidth="1"/>
    <col min="12816" max="13056" width="8.875" style="24"/>
    <col min="13057" max="13057" width="6.875" style="24" customWidth="1"/>
    <col min="13058" max="13058" width="7.25" style="24" bestFit="1" customWidth="1"/>
    <col min="13059" max="13059" width="14.125" style="24" bestFit="1" customWidth="1"/>
    <col min="13060" max="13060" width="8.5" style="24" customWidth="1"/>
    <col min="13061" max="13061" width="8.375" style="24" customWidth="1"/>
    <col min="13062" max="13062" width="8.5" style="24" customWidth="1"/>
    <col min="13063" max="13063" width="15.25" style="24" customWidth="1"/>
    <col min="13064" max="13070" width="8.875" style="24" customWidth="1"/>
    <col min="13071" max="13071" width="10.25" style="24" customWidth="1"/>
    <col min="13072" max="13312" width="8.875" style="24"/>
    <col min="13313" max="13313" width="6.875" style="24" customWidth="1"/>
    <col min="13314" max="13314" width="7.25" style="24" bestFit="1" customWidth="1"/>
    <col min="13315" max="13315" width="14.125" style="24" bestFit="1" customWidth="1"/>
    <col min="13316" max="13316" width="8.5" style="24" customWidth="1"/>
    <col min="13317" max="13317" width="8.375" style="24" customWidth="1"/>
    <col min="13318" max="13318" width="8.5" style="24" customWidth="1"/>
    <col min="13319" max="13319" width="15.25" style="24" customWidth="1"/>
    <col min="13320" max="13326" width="8.875" style="24" customWidth="1"/>
    <col min="13327" max="13327" width="10.25" style="24" customWidth="1"/>
    <col min="13328" max="13568" width="8.875" style="24"/>
    <col min="13569" max="13569" width="6.875" style="24" customWidth="1"/>
    <col min="13570" max="13570" width="7.25" style="24" bestFit="1" customWidth="1"/>
    <col min="13571" max="13571" width="14.125" style="24" bestFit="1" customWidth="1"/>
    <col min="13572" max="13572" width="8.5" style="24" customWidth="1"/>
    <col min="13573" max="13573" width="8.375" style="24" customWidth="1"/>
    <col min="13574" max="13574" width="8.5" style="24" customWidth="1"/>
    <col min="13575" max="13575" width="15.25" style="24" customWidth="1"/>
    <col min="13576" max="13582" width="8.875" style="24" customWidth="1"/>
    <col min="13583" max="13583" width="10.25" style="24" customWidth="1"/>
    <col min="13584" max="13824" width="8.875" style="24"/>
    <col min="13825" max="13825" width="6.875" style="24" customWidth="1"/>
    <col min="13826" max="13826" width="7.25" style="24" bestFit="1" customWidth="1"/>
    <col min="13827" max="13827" width="14.125" style="24" bestFit="1" customWidth="1"/>
    <col min="13828" max="13828" width="8.5" style="24" customWidth="1"/>
    <col min="13829" max="13829" width="8.375" style="24" customWidth="1"/>
    <col min="13830" max="13830" width="8.5" style="24" customWidth="1"/>
    <col min="13831" max="13831" width="15.25" style="24" customWidth="1"/>
    <col min="13832" max="13838" width="8.875" style="24" customWidth="1"/>
    <col min="13839" max="13839" width="10.25" style="24" customWidth="1"/>
    <col min="13840" max="14080" width="8.875" style="24"/>
    <col min="14081" max="14081" width="6.875" style="24" customWidth="1"/>
    <col min="14082" max="14082" width="7.25" style="24" bestFit="1" customWidth="1"/>
    <col min="14083" max="14083" width="14.125" style="24" bestFit="1" customWidth="1"/>
    <col min="14084" max="14084" width="8.5" style="24" customWidth="1"/>
    <col min="14085" max="14085" width="8.375" style="24" customWidth="1"/>
    <col min="14086" max="14086" width="8.5" style="24" customWidth="1"/>
    <col min="14087" max="14087" width="15.25" style="24" customWidth="1"/>
    <col min="14088" max="14094" width="8.875" style="24" customWidth="1"/>
    <col min="14095" max="14095" width="10.25" style="24" customWidth="1"/>
    <col min="14096" max="14336" width="8.875" style="24"/>
    <col min="14337" max="14337" width="6.875" style="24" customWidth="1"/>
    <col min="14338" max="14338" width="7.25" style="24" bestFit="1" customWidth="1"/>
    <col min="14339" max="14339" width="14.125" style="24" bestFit="1" customWidth="1"/>
    <col min="14340" max="14340" width="8.5" style="24" customWidth="1"/>
    <col min="14341" max="14341" width="8.375" style="24" customWidth="1"/>
    <col min="14342" max="14342" width="8.5" style="24" customWidth="1"/>
    <col min="14343" max="14343" width="15.25" style="24" customWidth="1"/>
    <col min="14344" max="14350" width="8.875" style="24" customWidth="1"/>
    <col min="14351" max="14351" width="10.25" style="24" customWidth="1"/>
    <col min="14352" max="14592" width="8.875" style="24"/>
    <col min="14593" max="14593" width="6.875" style="24" customWidth="1"/>
    <col min="14594" max="14594" width="7.25" style="24" bestFit="1" customWidth="1"/>
    <col min="14595" max="14595" width="14.125" style="24" bestFit="1" customWidth="1"/>
    <col min="14596" max="14596" width="8.5" style="24" customWidth="1"/>
    <col min="14597" max="14597" width="8.375" style="24" customWidth="1"/>
    <col min="14598" max="14598" width="8.5" style="24" customWidth="1"/>
    <col min="14599" max="14599" width="15.25" style="24" customWidth="1"/>
    <col min="14600" max="14606" width="8.875" style="24" customWidth="1"/>
    <col min="14607" max="14607" width="10.25" style="24" customWidth="1"/>
    <col min="14608" max="14848" width="8.875" style="24"/>
    <col min="14849" max="14849" width="6.875" style="24" customWidth="1"/>
    <col min="14850" max="14850" width="7.25" style="24" bestFit="1" customWidth="1"/>
    <col min="14851" max="14851" width="14.125" style="24" bestFit="1" customWidth="1"/>
    <col min="14852" max="14852" width="8.5" style="24" customWidth="1"/>
    <col min="14853" max="14853" width="8.375" style="24" customWidth="1"/>
    <col min="14854" max="14854" width="8.5" style="24" customWidth="1"/>
    <col min="14855" max="14855" width="15.25" style="24" customWidth="1"/>
    <col min="14856" max="14862" width="8.875" style="24" customWidth="1"/>
    <col min="14863" max="14863" width="10.25" style="24" customWidth="1"/>
    <col min="14864" max="15104" width="8.875" style="24"/>
    <col min="15105" max="15105" width="6.875" style="24" customWidth="1"/>
    <col min="15106" max="15106" width="7.25" style="24" bestFit="1" customWidth="1"/>
    <col min="15107" max="15107" width="14.125" style="24" bestFit="1" customWidth="1"/>
    <col min="15108" max="15108" width="8.5" style="24" customWidth="1"/>
    <col min="15109" max="15109" width="8.375" style="24" customWidth="1"/>
    <col min="15110" max="15110" width="8.5" style="24" customWidth="1"/>
    <col min="15111" max="15111" width="15.25" style="24" customWidth="1"/>
    <col min="15112" max="15118" width="8.875" style="24" customWidth="1"/>
    <col min="15119" max="15119" width="10.25" style="24" customWidth="1"/>
    <col min="15120" max="15360" width="8.875" style="24"/>
    <col min="15361" max="15361" width="6.875" style="24" customWidth="1"/>
    <col min="15362" max="15362" width="7.25" style="24" bestFit="1" customWidth="1"/>
    <col min="15363" max="15363" width="14.125" style="24" bestFit="1" customWidth="1"/>
    <col min="15364" max="15364" width="8.5" style="24" customWidth="1"/>
    <col min="15365" max="15365" width="8.375" style="24" customWidth="1"/>
    <col min="15366" max="15366" width="8.5" style="24" customWidth="1"/>
    <col min="15367" max="15367" width="15.25" style="24" customWidth="1"/>
    <col min="15368" max="15374" width="8.875" style="24" customWidth="1"/>
    <col min="15375" max="15375" width="10.25" style="24" customWidth="1"/>
    <col min="15376" max="15616" width="8.875" style="24"/>
    <col min="15617" max="15617" width="6.875" style="24" customWidth="1"/>
    <col min="15618" max="15618" width="7.25" style="24" bestFit="1" customWidth="1"/>
    <col min="15619" max="15619" width="14.125" style="24" bestFit="1" customWidth="1"/>
    <col min="15620" max="15620" width="8.5" style="24" customWidth="1"/>
    <col min="15621" max="15621" width="8.375" style="24" customWidth="1"/>
    <col min="15622" max="15622" width="8.5" style="24" customWidth="1"/>
    <col min="15623" max="15623" width="15.25" style="24" customWidth="1"/>
    <col min="15624" max="15630" width="8.875" style="24" customWidth="1"/>
    <col min="15631" max="15631" width="10.25" style="24" customWidth="1"/>
    <col min="15632" max="15872" width="8.875" style="24"/>
    <col min="15873" max="15873" width="6.875" style="24" customWidth="1"/>
    <col min="15874" max="15874" width="7.25" style="24" bestFit="1" customWidth="1"/>
    <col min="15875" max="15875" width="14.125" style="24" bestFit="1" customWidth="1"/>
    <col min="15876" max="15876" width="8.5" style="24" customWidth="1"/>
    <col min="15877" max="15877" width="8.375" style="24" customWidth="1"/>
    <col min="15878" max="15878" width="8.5" style="24" customWidth="1"/>
    <col min="15879" max="15879" width="15.25" style="24" customWidth="1"/>
    <col min="15880" max="15886" width="8.875" style="24" customWidth="1"/>
    <col min="15887" max="15887" width="10.25" style="24" customWidth="1"/>
    <col min="15888" max="16128" width="8.875" style="24"/>
    <col min="16129" max="16129" width="6.875" style="24" customWidth="1"/>
    <col min="16130" max="16130" width="7.25" style="24" bestFit="1" customWidth="1"/>
    <col min="16131" max="16131" width="14.125" style="24" bestFit="1" customWidth="1"/>
    <col min="16132" max="16132" width="8.5" style="24" customWidth="1"/>
    <col min="16133" max="16133" width="8.375" style="24" customWidth="1"/>
    <col min="16134" max="16134" width="8.5" style="24" customWidth="1"/>
    <col min="16135" max="16135" width="15.25" style="24" customWidth="1"/>
    <col min="16136" max="16142" width="8.875" style="24" customWidth="1"/>
    <col min="16143" max="16143" width="10.25" style="24" customWidth="1"/>
    <col min="16144" max="16384" width="8.875" style="24"/>
  </cols>
  <sheetData>
    <row r="1" spans="1:17" ht="36" customHeight="1">
      <c r="A1" s="65" t="s">
        <v>430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</row>
    <row r="2" spans="1:17" ht="21.75" customHeight="1">
      <c r="A2" s="66" t="s">
        <v>1</v>
      </c>
      <c r="B2" s="66" t="s">
        <v>2</v>
      </c>
      <c r="C2" s="66" t="s">
        <v>3</v>
      </c>
      <c r="D2" s="69" t="s">
        <v>4</v>
      </c>
      <c r="E2" s="69"/>
      <c r="F2" s="69"/>
      <c r="G2" s="69"/>
      <c r="H2" s="70" t="s">
        <v>5</v>
      </c>
      <c r="I2" s="70"/>
      <c r="J2" s="70"/>
      <c r="K2" s="70"/>
      <c r="L2" s="70"/>
      <c r="M2" s="70"/>
      <c r="N2" s="70"/>
      <c r="O2" s="66" t="s">
        <v>6</v>
      </c>
    </row>
    <row r="3" spans="1:17" s="25" customFormat="1" ht="60" customHeight="1">
      <c r="A3" s="66"/>
      <c r="B3" s="66"/>
      <c r="C3" s="66"/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3" t="s">
        <v>12</v>
      </c>
      <c r="J3" s="2" t="s">
        <v>13</v>
      </c>
      <c r="K3" s="2" t="s">
        <v>14</v>
      </c>
      <c r="L3" s="2" t="s">
        <v>15</v>
      </c>
      <c r="M3" s="2" t="s">
        <v>16</v>
      </c>
      <c r="N3" s="2" t="s">
        <v>17</v>
      </c>
      <c r="O3" s="66"/>
    </row>
    <row r="4" spans="1:17" s="28" customFormat="1" ht="21.75" customHeight="1">
      <c r="A4" s="21">
        <v>1</v>
      </c>
      <c r="B4" s="50" t="s">
        <v>431</v>
      </c>
      <c r="C4" s="50" t="s">
        <v>432</v>
      </c>
      <c r="D4" s="19">
        <v>100</v>
      </c>
      <c r="E4" s="51">
        <v>86.7</v>
      </c>
      <c r="F4" s="21">
        <v>100</v>
      </c>
      <c r="G4" s="21">
        <f t="shared" ref="G4:G39" si="0">D4*0.2+E4*0.7+F4*0.1</f>
        <v>90.69</v>
      </c>
      <c r="H4" s="21"/>
      <c r="I4" s="36">
        <v>1.5</v>
      </c>
      <c r="J4" s="19"/>
      <c r="K4" s="21"/>
      <c r="L4" s="21"/>
      <c r="M4" s="19"/>
      <c r="N4" s="21">
        <f t="shared" ref="N4:N30" si="1">H4+I4+J4+K4+L4+M4</f>
        <v>1.5</v>
      </c>
      <c r="O4" s="21">
        <f t="shared" ref="O4:O39" si="2">N4+G4</f>
        <v>92.19</v>
      </c>
    </row>
    <row r="5" spans="1:17" s="28" customFormat="1" ht="21.75" customHeight="1">
      <c r="A5" s="21">
        <v>2</v>
      </c>
      <c r="B5" s="50" t="s">
        <v>433</v>
      </c>
      <c r="C5" s="50" t="s">
        <v>434</v>
      </c>
      <c r="D5" s="19">
        <v>100</v>
      </c>
      <c r="E5" s="51">
        <v>82.78</v>
      </c>
      <c r="F5" s="21">
        <v>100</v>
      </c>
      <c r="G5" s="21">
        <f t="shared" si="0"/>
        <v>87.945999999999998</v>
      </c>
      <c r="H5" s="21"/>
      <c r="I5" s="36"/>
      <c r="J5" s="19"/>
      <c r="K5" s="21"/>
      <c r="L5" s="21"/>
      <c r="M5" s="19"/>
      <c r="N5" s="21">
        <f t="shared" si="1"/>
        <v>0</v>
      </c>
      <c r="O5" s="21">
        <f t="shared" si="2"/>
        <v>87.945999999999998</v>
      </c>
    </row>
    <row r="6" spans="1:17" s="28" customFormat="1" ht="21.75" customHeight="1">
      <c r="A6" s="21">
        <v>3</v>
      </c>
      <c r="B6" s="50" t="s">
        <v>435</v>
      </c>
      <c r="C6" s="50" t="s">
        <v>436</v>
      </c>
      <c r="D6" s="19">
        <v>100</v>
      </c>
      <c r="E6" s="51">
        <v>90.28</v>
      </c>
      <c r="F6" s="21">
        <v>100</v>
      </c>
      <c r="G6" s="21">
        <f t="shared" si="0"/>
        <v>93.195999999999998</v>
      </c>
      <c r="H6" s="21"/>
      <c r="I6" s="36">
        <v>1</v>
      </c>
      <c r="J6" s="19"/>
      <c r="K6" s="21"/>
      <c r="L6" s="21"/>
      <c r="M6" s="19"/>
      <c r="N6" s="21">
        <f t="shared" si="1"/>
        <v>1</v>
      </c>
      <c r="O6" s="21">
        <f t="shared" si="2"/>
        <v>94.195999999999998</v>
      </c>
    </row>
    <row r="7" spans="1:17" s="28" customFormat="1" ht="21.75" customHeight="1">
      <c r="A7" s="21">
        <v>4</v>
      </c>
      <c r="B7" s="50" t="s">
        <v>437</v>
      </c>
      <c r="C7" s="50" t="s">
        <v>438</v>
      </c>
      <c r="D7" s="19">
        <v>100</v>
      </c>
      <c r="E7" s="51">
        <v>91.78</v>
      </c>
      <c r="F7" s="21">
        <v>100</v>
      </c>
      <c r="G7" s="21">
        <f t="shared" si="0"/>
        <v>94.245999999999995</v>
      </c>
      <c r="H7" s="21"/>
      <c r="I7" s="36">
        <v>4</v>
      </c>
      <c r="J7" s="19"/>
      <c r="K7" s="21"/>
      <c r="L7" s="21"/>
      <c r="M7" s="19"/>
      <c r="N7" s="21">
        <f t="shared" si="1"/>
        <v>4</v>
      </c>
      <c r="O7" s="21">
        <f t="shared" si="2"/>
        <v>98.245999999999995</v>
      </c>
    </row>
    <row r="8" spans="1:17" s="28" customFormat="1" ht="21.75" customHeight="1">
      <c r="A8" s="21">
        <v>5</v>
      </c>
      <c r="B8" s="50" t="s">
        <v>439</v>
      </c>
      <c r="C8" s="50" t="s">
        <v>440</v>
      </c>
      <c r="D8" s="19">
        <v>100</v>
      </c>
      <c r="E8" s="51">
        <v>88.61</v>
      </c>
      <c r="F8" s="21">
        <v>100</v>
      </c>
      <c r="G8" s="21">
        <f t="shared" si="0"/>
        <v>92.026999999999987</v>
      </c>
      <c r="H8" s="21"/>
      <c r="I8" s="36">
        <v>2.5</v>
      </c>
      <c r="J8" s="19">
        <v>2.5</v>
      </c>
      <c r="K8" s="21"/>
      <c r="L8" s="21"/>
      <c r="M8" s="19">
        <v>2</v>
      </c>
      <c r="N8" s="21">
        <f t="shared" si="1"/>
        <v>7</v>
      </c>
      <c r="O8" s="21">
        <f t="shared" si="2"/>
        <v>99.026999999999987</v>
      </c>
    </row>
    <row r="9" spans="1:17" s="28" customFormat="1" ht="21.75" customHeight="1">
      <c r="A9" s="21">
        <v>6</v>
      </c>
      <c r="B9" s="50" t="s">
        <v>441</v>
      </c>
      <c r="C9" s="50" t="s">
        <v>442</v>
      </c>
      <c r="D9" s="19">
        <v>100</v>
      </c>
      <c r="E9" s="51">
        <v>90.54</v>
      </c>
      <c r="F9" s="21">
        <v>100</v>
      </c>
      <c r="G9" s="21">
        <f t="shared" si="0"/>
        <v>93.378</v>
      </c>
      <c r="H9" s="21"/>
      <c r="I9" s="36">
        <v>4</v>
      </c>
      <c r="J9" s="19">
        <v>3</v>
      </c>
      <c r="K9" s="21"/>
      <c r="L9" s="21"/>
      <c r="M9" s="19"/>
      <c r="N9" s="21">
        <f t="shared" si="1"/>
        <v>7</v>
      </c>
      <c r="O9" s="21">
        <f t="shared" si="2"/>
        <v>100.378</v>
      </c>
    </row>
    <row r="10" spans="1:17" s="28" customFormat="1" ht="21.75" customHeight="1">
      <c r="A10" s="21">
        <v>7</v>
      </c>
      <c r="B10" s="50" t="s">
        <v>443</v>
      </c>
      <c r="C10" s="50" t="s">
        <v>444</v>
      </c>
      <c r="D10" s="19">
        <v>100</v>
      </c>
      <c r="E10" s="51">
        <v>83.92</v>
      </c>
      <c r="F10" s="21">
        <v>100</v>
      </c>
      <c r="G10" s="21">
        <f t="shared" si="0"/>
        <v>88.744</v>
      </c>
      <c r="H10" s="21">
        <v>0</v>
      </c>
      <c r="I10" s="36"/>
      <c r="J10" s="19">
        <v>2.5</v>
      </c>
      <c r="K10" s="21"/>
      <c r="L10" s="21"/>
      <c r="M10" s="19"/>
      <c r="N10" s="21">
        <f t="shared" si="1"/>
        <v>2.5</v>
      </c>
      <c r="O10" s="21">
        <f t="shared" si="2"/>
        <v>91.244</v>
      </c>
    </row>
    <row r="11" spans="1:17" s="28" customFormat="1" ht="21.75" customHeight="1">
      <c r="A11" s="21">
        <v>8</v>
      </c>
      <c r="B11" s="50" t="s">
        <v>445</v>
      </c>
      <c r="C11" s="50" t="s">
        <v>446</v>
      </c>
      <c r="D11" s="19">
        <v>100</v>
      </c>
      <c r="E11" s="51">
        <v>87.43</v>
      </c>
      <c r="F11" s="21">
        <v>100</v>
      </c>
      <c r="G11" s="21">
        <f t="shared" si="0"/>
        <v>91.200999999999993</v>
      </c>
      <c r="H11" s="21"/>
      <c r="I11" s="36">
        <v>1</v>
      </c>
      <c r="J11" s="19"/>
      <c r="K11" s="21"/>
      <c r="L11" s="21"/>
      <c r="M11" s="19"/>
      <c r="N11" s="21">
        <f t="shared" si="1"/>
        <v>1</v>
      </c>
      <c r="O11" s="21">
        <f t="shared" si="2"/>
        <v>92.200999999999993</v>
      </c>
    </row>
    <row r="12" spans="1:17" s="28" customFormat="1" ht="21.75" customHeight="1">
      <c r="A12" s="21">
        <v>9</v>
      </c>
      <c r="B12" s="50" t="s">
        <v>447</v>
      </c>
      <c r="C12" s="50" t="s">
        <v>448</v>
      </c>
      <c r="D12" s="19">
        <v>100</v>
      </c>
      <c r="E12" s="51">
        <v>91.96</v>
      </c>
      <c r="F12" s="21">
        <v>100</v>
      </c>
      <c r="G12" s="21">
        <f t="shared" si="0"/>
        <v>94.371999999999986</v>
      </c>
      <c r="H12" s="21">
        <v>4.7</v>
      </c>
      <c r="I12" s="36">
        <v>4.5</v>
      </c>
      <c r="J12" s="19">
        <v>2.5</v>
      </c>
      <c r="K12" s="21"/>
      <c r="L12" s="21"/>
      <c r="M12" s="19"/>
      <c r="N12" s="21">
        <f t="shared" si="1"/>
        <v>11.7</v>
      </c>
      <c r="O12" s="21">
        <f t="shared" si="2"/>
        <v>106.07199999999999</v>
      </c>
    </row>
    <row r="13" spans="1:17" s="28" customFormat="1" ht="21.75" customHeight="1">
      <c r="A13" s="21">
        <v>10</v>
      </c>
      <c r="B13" s="50" t="s">
        <v>449</v>
      </c>
      <c r="C13" s="50" t="s">
        <v>450</v>
      </c>
      <c r="D13" s="19">
        <v>100</v>
      </c>
      <c r="E13" s="51">
        <v>89.26</v>
      </c>
      <c r="F13" s="21">
        <v>100</v>
      </c>
      <c r="G13" s="21">
        <f t="shared" si="0"/>
        <v>92.481999999999999</v>
      </c>
      <c r="H13" s="21"/>
      <c r="I13" s="36">
        <v>2.5</v>
      </c>
      <c r="J13" s="19"/>
      <c r="K13" s="21"/>
      <c r="L13" s="21"/>
      <c r="M13" s="19">
        <v>0</v>
      </c>
      <c r="N13" s="21">
        <f t="shared" si="1"/>
        <v>2.5</v>
      </c>
      <c r="O13" s="21">
        <f t="shared" si="2"/>
        <v>94.981999999999999</v>
      </c>
    </row>
    <row r="14" spans="1:17" s="28" customFormat="1" ht="21.75" customHeight="1">
      <c r="A14" s="21">
        <v>11</v>
      </c>
      <c r="B14" s="50" t="s">
        <v>451</v>
      </c>
      <c r="C14" s="50" t="s">
        <v>452</v>
      </c>
      <c r="D14" s="19">
        <v>100</v>
      </c>
      <c r="E14" s="51">
        <v>87.13</v>
      </c>
      <c r="F14" s="21">
        <v>100</v>
      </c>
      <c r="G14" s="21">
        <f t="shared" si="0"/>
        <v>90.990999999999985</v>
      </c>
      <c r="H14" s="21"/>
      <c r="I14" s="36">
        <v>2</v>
      </c>
      <c r="J14" s="19"/>
      <c r="K14" s="21"/>
      <c r="L14" s="21"/>
      <c r="M14" s="19"/>
      <c r="N14" s="21">
        <f t="shared" si="1"/>
        <v>2</v>
      </c>
      <c r="O14" s="21">
        <f t="shared" si="2"/>
        <v>92.990999999999985</v>
      </c>
    </row>
    <row r="15" spans="1:17" s="28" customFormat="1" ht="21.75" customHeight="1">
      <c r="A15" s="21">
        <v>12</v>
      </c>
      <c r="B15" s="50" t="s">
        <v>453</v>
      </c>
      <c r="C15" s="50" t="s">
        <v>454</v>
      </c>
      <c r="D15" s="19">
        <v>100</v>
      </c>
      <c r="E15" s="51">
        <v>86.48</v>
      </c>
      <c r="F15" s="21">
        <v>100</v>
      </c>
      <c r="G15" s="21">
        <f t="shared" si="0"/>
        <v>90.536000000000001</v>
      </c>
      <c r="H15" s="21">
        <v>4</v>
      </c>
      <c r="I15" s="36">
        <v>1.5</v>
      </c>
      <c r="J15" s="19"/>
      <c r="K15" s="21"/>
      <c r="L15" s="21"/>
      <c r="M15" s="19"/>
      <c r="N15" s="21">
        <f t="shared" si="1"/>
        <v>5.5</v>
      </c>
      <c r="O15" s="21">
        <f t="shared" si="2"/>
        <v>96.036000000000001</v>
      </c>
      <c r="Q15" s="28" t="s">
        <v>42</v>
      </c>
    </row>
    <row r="16" spans="1:17" s="28" customFormat="1" ht="21.75" customHeight="1">
      <c r="A16" s="21">
        <v>13</v>
      </c>
      <c r="B16" s="50" t="s">
        <v>455</v>
      </c>
      <c r="C16" s="50" t="s">
        <v>456</v>
      </c>
      <c r="D16" s="19">
        <v>100</v>
      </c>
      <c r="E16" s="51">
        <v>89.71</v>
      </c>
      <c r="F16" s="21">
        <v>100</v>
      </c>
      <c r="G16" s="21">
        <f t="shared" si="0"/>
        <v>92.796999999999997</v>
      </c>
      <c r="H16" s="21">
        <v>4</v>
      </c>
      <c r="I16" s="36">
        <v>1</v>
      </c>
      <c r="J16" s="19"/>
      <c r="K16" s="21"/>
      <c r="L16" s="21"/>
      <c r="M16" s="19"/>
      <c r="N16" s="21">
        <f t="shared" si="1"/>
        <v>5</v>
      </c>
      <c r="O16" s="21">
        <f t="shared" si="2"/>
        <v>97.796999999999997</v>
      </c>
    </row>
    <row r="17" spans="1:15" s="28" customFormat="1" ht="21.75" customHeight="1">
      <c r="A17" s="21">
        <v>14</v>
      </c>
      <c r="B17" s="50" t="s">
        <v>457</v>
      </c>
      <c r="C17" s="50" t="s">
        <v>458</v>
      </c>
      <c r="D17" s="19">
        <v>100</v>
      </c>
      <c r="E17" s="51">
        <v>89.92</v>
      </c>
      <c r="F17" s="21">
        <v>100</v>
      </c>
      <c r="G17" s="21">
        <f t="shared" si="0"/>
        <v>92.943999999999988</v>
      </c>
      <c r="H17" s="21"/>
      <c r="I17" s="36">
        <v>3.5</v>
      </c>
      <c r="J17" s="19"/>
      <c r="K17" s="21"/>
      <c r="L17" s="21"/>
      <c r="M17" s="19"/>
      <c r="N17" s="21">
        <f t="shared" si="1"/>
        <v>3.5</v>
      </c>
      <c r="O17" s="21">
        <f t="shared" si="2"/>
        <v>96.443999999999988</v>
      </c>
    </row>
    <row r="18" spans="1:15" s="28" customFormat="1" ht="21.75" customHeight="1">
      <c r="A18" s="21">
        <v>15</v>
      </c>
      <c r="B18" s="50" t="s">
        <v>459</v>
      </c>
      <c r="C18" s="50" t="s">
        <v>460</v>
      </c>
      <c r="D18" s="19">
        <v>100</v>
      </c>
      <c r="E18" s="51">
        <v>88.17</v>
      </c>
      <c r="F18" s="21">
        <v>100</v>
      </c>
      <c r="G18" s="21">
        <f t="shared" si="0"/>
        <v>91.718999999999994</v>
      </c>
      <c r="H18" s="21"/>
      <c r="I18" s="36">
        <v>1.5</v>
      </c>
      <c r="J18" s="19"/>
      <c r="K18" s="21"/>
      <c r="L18" s="21"/>
      <c r="M18" s="19"/>
      <c r="N18" s="21">
        <f t="shared" si="1"/>
        <v>1.5</v>
      </c>
      <c r="O18" s="21">
        <f t="shared" si="2"/>
        <v>93.218999999999994</v>
      </c>
    </row>
    <row r="19" spans="1:15" s="28" customFormat="1" ht="21.75" customHeight="1">
      <c r="A19" s="21">
        <v>16</v>
      </c>
      <c r="B19" s="50" t="s">
        <v>461</v>
      </c>
      <c r="C19" s="50" t="s">
        <v>462</v>
      </c>
      <c r="D19" s="19">
        <v>100</v>
      </c>
      <c r="E19" s="51">
        <v>90.3</v>
      </c>
      <c r="F19" s="21">
        <v>100</v>
      </c>
      <c r="G19" s="21">
        <f t="shared" si="0"/>
        <v>93.21</v>
      </c>
      <c r="H19" s="21">
        <v>3.7</v>
      </c>
      <c r="I19" s="36">
        <v>2.5</v>
      </c>
      <c r="J19" s="19">
        <v>4</v>
      </c>
      <c r="K19" s="21"/>
      <c r="L19" s="21"/>
      <c r="M19" s="19"/>
      <c r="N19" s="21">
        <f t="shared" si="1"/>
        <v>10.199999999999999</v>
      </c>
      <c r="O19" s="21">
        <f t="shared" si="2"/>
        <v>103.41</v>
      </c>
    </row>
    <row r="20" spans="1:15" s="28" customFormat="1" ht="21.75" customHeight="1">
      <c r="A20" s="21">
        <v>17</v>
      </c>
      <c r="B20" s="50" t="s">
        <v>463</v>
      </c>
      <c r="C20" s="50" t="s">
        <v>464</v>
      </c>
      <c r="D20" s="19">
        <v>100</v>
      </c>
      <c r="E20" s="51">
        <v>89.87</v>
      </c>
      <c r="F20" s="21">
        <v>100</v>
      </c>
      <c r="G20" s="21">
        <f t="shared" si="0"/>
        <v>92.908999999999992</v>
      </c>
      <c r="H20" s="21"/>
      <c r="I20" s="36">
        <v>2.5</v>
      </c>
      <c r="J20" s="19">
        <v>3</v>
      </c>
      <c r="K20" s="21"/>
      <c r="L20" s="21"/>
      <c r="M20" s="19"/>
      <c r="N20" s="21">
        <f t="shared" si="1"/>
        <v>5.5</v>
      </c>
      <c r="O20" s="21">
        <f t="shared" si="2"/>
        <v>98.408999999999992</v>
      </c>
    </row>
    <row r="21" spans="1:15" s="28" customFormat="1" ht="21.75" customHeight="1">
      <c r="A21" s="21">
        <v>18</v>
      </c>
      <c r="B21" s="50" t="s">
        <v>465</v>
      </c>
      <c r="C21" s="50" t="s">
        <v>466</v>
      </c>
      <c r="D21" s="19">
        <v>100</v>
      </c>
      <c r="E21" s="51">
        <v>85</v>
      </c>
      <c r="F21" s="21">
        <v>100</v>
      </c>
      <c r="G21" s="21">
        <f t="shared" si="0"/>
        <v>89.5</v>
      </c>
      <c r="H21" s="21">
        <v>7</v>
      </c>
      <c r="I21" s="36">
        <v>1</v>
      </c>
      <c r="J21" s="19">
        <v>2.5</v>
      </c>
      <c r="K21" s="21"/>
      <c r="L21" s="21"/>
      <c r="M21" s="19"/>
      <c r="N21" s="21">
        <f t="shared" si="1"/>
        <v>10.5</v>
      </c>
      <c r="O21" s="21">
        <f t="shared" si="2"/>
        <v>100</v>
      </c>
    </row>
    <row r="22" spans="1:15" s="28" customFormat="1" ht="21.75" customHeight="1">
      <c r="A22" s="21">
        <v>19</v>
      </c>
      <c r="B22" s="50" t="s">
        <v>467</v>
      </c>
      <c r="C22" s="50" t="s">
        <v>468</v>
      </c>
      <c r="D22" s="19">
        <v>100</v>
      </c>
      <c r="E22" s="51">
        <v>85.39</v>
      </c>
      <c r="F22" s="21">
        <v>100</v>
      </c>
      <c r="G22" s="21">
        <f t="shared" si="0"/>
        <v>89.772999999999996</v>
      </c>
      <c r="H22" s="21"/>
      <c r="I22" s="36">
        <v>2</v>
      </c>
      <c r="J22" s="19"/>
      <c r="K22" s="21"/>
      <c r="L22" s="21"/>
      <c r="M22" s="19"/>
      <c r="N22" s="21">
        <f t="shared" si="1"/>
        <v>2</v>
      </c>
      <c r="O22" s="21">
        <f t="shared" si="2"/>
        <v>91.772999999999996</v>
      </c>
    </row>
    <row r="23" spans="1:15" s="28" customFormat="1" ht="21.75" customHeight="1">
      <c r="A23" s="21">
        <v>20</v>
      </c>
      <c r="B23" s="50" t="s">
        <v>469</v>
      </c>
      <c r="C23" s="50" t="s">
        <v>470</v>
      </c>
      <c r="D23" s="19">
        <v>100</v>
      </c>
      <c r="E23" s="51">
        <v>81.3</v>
      </c>
      <c r="F23" s="21">
        <v>100</v>
      </c>
      <c r="G23" s="21">
        <f t="shared" si="0"/>
        <v>86.91</v>
      </c>
      <c r="H23" s="21"/>
      <c r="I23" s="36">
        <v>2.5</v>
      </c>
      <c r="J23" s="19"/>
      <c r="K23" s="21"/>
      <c r="L23" s="21"/>
      <c r="M23" s="19"/>
      <c r="N23" s="21">
        <f t="shared" si="1"/>
        <v>2.5</v>
      </c>
      <c r="O23" s="21">
        <f t="shared" si="2"/>
        <v>89.41</v>
      </c>
    </row>
    <row r="24" spans="1:15" s="28" customFormat="1" ht="21.75" customHeight="1">
      <c r="A24" s="21">
        <v>21</v>
      </c>
      <c r="B24" s="50" t="s">
        <v>471</v>
      </c>
      <c r="C24" s="50" t="s">
        <v>472</v>
      </c>
      <c r="D24" s="19">
        <v>100</v>
      </c>
      <c r="E24" s="51">
        <v>88.09</v>
      </c>
      <c r="F24" s="21">
        <v>100</v>
      </c>
      <c r="G24" s="21">
        <f t="shared" si="0"/>
        <v>91.662999999999997</v>
      </c>
      <c r="H24" s="21"/>
      <c r="I24" s="36">
        <v>1</v>
      </c>
      <c r="J24" s="19">
        <v>2.5</v>
      </c>
      <c r="K24" s="21"/>
      <c r="L24" s="21"/>
      <c r="M24" s="19"/>
      <c r="N24" s="21">
        <f t="shared" si="1"/>
        <v>3.5</v>
      </c>
      <c r="O24" s="21">
        <f t="shared" si="2"/>
        <v>95.162999999999997</v>
      </c>
    </row>
    <row r="25" spans="1:15" s="28" customFormat="1" ht="21.75" customHeight="1">
      <c r="A25" s="21">
        <v>22</v>
      </c>
      <c r="B25" s="50" t="s">
        <v>473</v>
      </c>
      <c r="C25" s="50" t="s">
        <v>474</v>
      </c>
      <c r="D25" s="19">
        <v>100</v>
      </c>
      <c r="E25" s="51">
        <v>84.88</v>
      </c>
      <c r="F25" s="21">
        <v>100</v>
      </c>
      <c r="G25" s="21">
        <f t="shared" si="0"/>
        <v>89.415999999999997</v>
      </c>
      <c r="H25" s="21"/>
      <c r="I25" s="36"/>
      <c r="J25" s="19"/>
      <c r="K25" s="21"/>
      <c r="L25" s="21"/>
      <c r="M25" s="19"/>
      <c r="N25" s="21">
        <f t="shared" si="1"/>
        <v>0</v>
      </c>
      <c r="O25" s="21">
        <f t="shared" si="2"/>
        <v>89.415999999999997</v>
      </c>
    </row>
    <row r="26" spans="1:15" s="28" customFormat="1" ht="21.75" customHeight="1">
      <c r="A26" s="21">
        <v>23</v>
      </c>
      <c r="B26" s="50" t="s">
        <v>475</v>
      </c>
      <c r="C26" s="50" t="s">
        <v>476</v>
      </c>
      <c r="D26" s="19">
        <v>100</v>
      </c>
      <c r="E26" s="51">
        <v>84.71</v>
      </c>
      <c r="F26" s="21">
        <v>100</v>
      </c>
      <c r="G26" s="21">
        <f t="shared" si="0"/>
        <v>89.296999999999997</v>
      </c>
      <c r="H26" s="21"/>
      <c r="I26" s="36">
        <v>1</v>
      </c>
      <c r="J26" s="19"/>
      <c r="K26" s="21"/>
      <c r="L26" s="21"/>
      <c r="M26" s="19"/>
      <c r="N26" s="21">
        <f t="shared" si="1"/>
        <v>1</v>
      </c>
      <c r="O26" s="21">
        <f t="shared" si="2"/>
        <v>90.296999999999997</v>
      </c>
    </row>
    <row r="27" spans="1:15" s="28" customFormat="1" ht="21.75" customHeight="1">
      <c r="A27" s="21">
        <v>24</v>
      </c>
      <c r="B27" s="50" t="s">
        <v>477</v>
      </c>
      <c r="C27" s="50" t="s">
        <v>478</v>
      </c>
      <c r="D27" s="19">
        <v>100</v>
      </c>
      <c r="E27" s="51">
        <v>89.08</v>
      </c>
      <c r="F27" s="21">
        <v>100</v>
      </c>
      <c r="G27" s="21">
        <f t="shared" si="0"/>
        <v>92.355999999999995</v>
      </c>
      <c r="H27" s="21">
        <v>10</v>
      </c>
      <c r="I27" s="36">
        <v>1.5</v>
      </c>
      <c r="J27" s="19">
        <v>3</v>
      </c>
      <c r="K27" s="21"/>
      <c r="L27" s="21"/>
      <c r="M27" s="19"/>
      <c r="N27" s="21">
        <f t="shared" si="1"/>
        <v>14.5</v>
      </c>
      <c r="O27" s="21">
        <f t="shared" si="2"/>
        <v>106.85599999999999</v>
      </c>
    </row>
    <row r="28" spans="1:15" s="28" customFormat="1" ht="21.75" customHeight="1">
      <c r="A28" s="21">
        <v>25</v>
      </c>
      <c r="B28" s="50" t="s">
        <v>479</v>
      </c>
      <c r="C28" s="50" t="s">
        <v>480</v>
      </c>
      <c r="D28" s="19">
        <v>100</v>
      </c>
      <c r="E28" s="51">
        <v>88.04</v>
      </c>
      <c r="F28" s="21">
        <v>100</v>
      </c>
      <c r="G28" s="21">
        <f t="shared" si="0"/>
        <v>91.628</v>
      </c>
      <c r="H28" s="21"/>
      <c r="I28" s="36">
        <v>1</v>
      </c>
      <c r="J28" s="19"/>
      <c r="K28" s="21"/>
      <c r="L28" s="21"/>
      <c r="M28" s="19"/>
      <c r="N28" s="21">
        <f t="shared" si="1"/>
        <v>1</v>
      </c>
      <c r="O28" s="21">
        <f t="shared" si="2"/>
        <v>92.628</v>
      </c>
    </row>
    <row r="29" spans="1:15" s="28" customFormat="1" ht="21.75" customHeight="1">
      <c r="A29" s="21">
        <v>26</v>
      </c>
      <c r="B29" s="50" t="s">
        <v>481</v>
      </c>
      <c r="C29" s="50" t="s">
        <v>482</v>
      </c>
      <c r="D29" s="19">
        <v>100</v>
      </c>
      <c r="E29" s="51">
        <v>84.28</v>
      </c>
      <c r="F29" s="21">
        <v>100</v>
      </c>
      <c r="G29" s="21">
        <f t="shared" si="0"/>
        <v>88.995999999999995</v>
      </c>
      <c r="H29" s="21">
        <v>0.7</v>
      </c>
      <c r="I29" s="36">
        <v>1</v>
      </c>
      <c r="J29" s="19"/>
      <c r="K29" s="21">
        <v>3</v>
      </c>
      <c r="L29" s="21"/>
      <c r="M29" s="19"/>
      <c r="N29" s="21">
        <f t="shared" si="1"/>
        <v>4.7</v>
      </c>
      <c r="O29" s="21">
        <f t="shared" si="2"/>
        <v>93.695999999999998</v>
      </c>
    </row>
    <row r="30" spans="1:15" s="28" customFormat="1" ht="20.100000000000001" customHeight="1">
      <c r="A30" s="21">
        <v>27</v>
      </c>
      <c r="B30" s="50" t="s">
        <v>483</v>
      </c>
      <c r="C30" s="50" t="s">
        <v>484</v>
      </c>
      <c r="D30" s="19">
        <v>100</v>
      </c>
      <c r="E30" s="51">
        <v>81.08</v>
      </c>
      <c r="F30" s="21">
        <v>100</v>
      </c>
      <c r="G30" s="21">
        <f t="shared" si="0"/>
        <v>86.756</v>
      </c>
      <c r="H30" s="21">
        <v>1</v>
      </c>
      <c r="I30" s="36"/>
      <c r="J30" s="19"/>
      <c r="K30" s="21"/>
      <c r="L30" s="21"/>
      <c r="M30" s="19"/>
      <c r="N30" s="21">
        <f t="shared" si="1"/>
        <v>1</v>
      </c>
      <c r="O30" s="21">
        <f t="shared" si="2"/>
        <v>87.756</v>
      </c>
    </row>
    <row r="31" spans="1:15" s="28" customFormat="1" ht="20.100000000000001" customHeight="1">
      <c r="A31" s="21">
        <v>28</v>
      </c>
      <c r="B31" s="50" t="s">
        <v>485</v>
      </c>
      <c r="C31" s="50" t="s">
        <v>486</v>
      </c>
      <c r="D31" s="19">
        <v>100</v>
      </c>
      <c r="E31" s="51">
        <v>84.14</v>
      </c>
      <c r="F31" s="21">
        <v>100</v>
      </c>
      <c r="G31" s="21">
        <f t="shared" si="0"/>
        <v>88.897999999999996</v>
      </c>
      <c r="H31" s="21"/>
      <c r="I31" s="36"/>
      <c r="J31" s="19"/>
      <c r="K31" s="21"/>
      <c r="L31" s="21"/>
      <c r="M31" s="19"/>
      <c r="N31" s="21"/>
      <c r="O31" s="21">
        <f t="shared" si="2"/>
        <v>88.897999999999996</v>
      </c>
    </row>
    <row r="32" spans="1:15" s="28" customFormat="1" ht="20.100000000000001" customHeight="1">
      <c r="A32" s="21">
        <v>29</v>
      </c>
      <c r="B32" s="50" t="s">
        <v>487</v>
      </c>
      <c r="C32" s="50" t="s">
        <v>488</v>
      </c>
      <c r="D32" s="19">
        <v>100</v>
      </c>
      <c r="E32" s="51">
        <v>89.52</v>
      </c>
      <c r="F32" s="21">
        <v>100</v>
      </c>
      <c r="G32" s="21">
        <f t="shared" si="0"/>
        <v>92.663999999999987</v>
      </c>
      <c r="H32" s="21"/>
      <c r="I32" s="36">
        <v>1</v>
      </c>
      <c r="J32" s="19"/>
      <c r="K32" s="21"/>
      <c r="L32" s="21"/>
      <c r="M32" s="19"/>
      <c r="N32" s="21">
        <f>H32+I32+J32+K32+L32+M32</f>
        <v>1</v>
      </c>
      <c r="O32" s="21">
        <f t="shared" si="2"/>
        <v>93.663999999999987</v>
      </c>
    </row>
    <row r="33" spans="1:15" s="28" customFormat="1" ht="20.100000000000001" customHeight="1">
      <c r="A33" s="21">
        <v>30</v>
      </c>
      <c r="B33" s="50" t="s">
        <v>489</v>
      </c>
      <c r="C33" s="50" t="s">
        <v>490</v>
      </c>
      <c r="D33" s="19">
        <v>100</v>
      </c>
      <c r="E33" s="51">
        <v>90.26</v>
      </c>
      <c r="F33" s="21">
        <v>100</v>
      </c>
      <c r="G33" s="21">
        <f t="shared" si="0"/>
        <v>93.182000000000002</v>
      </c>
      <c r="H33" s="21">
        <v>4</v>
      </c>
      <c r="I33" s="36"/>
      <c r="J33" s="19"/>
      <c r="K33" s="21"/>
      <c r="L33" s="21"/>
      <c r="M33" s="19"/>
      <c r="N33" s="21">
        <f>H33+I33+J33+K33+L33+M33</f>
        <v>4</v>
      </c>
      <c r="O33" s="21">
        <f t="shared" si="2"/>
        <v>97.182000000000002</v>
      </c>
    </row>
    <row r="34" spans="1:15" s="28" customFormat="1" ht="20.100000000000001" customHeight="1">
      <c r="A34" s="21">
        <v>31</v>
      </c>
      <c r="B34" s="50" t="s">
        <v>491</v>
      </c>
      <c r="C34" s="50" t="s">
        <v>492</v>
      </c>
      <c r="D34" s="19">
        <v>100</v>
      </c>
      <c r="E34" s="51">
        <v>87.96</v>
      </c>
      <c r="F34" s="21">
        <v>100</v>
      </c>
      <c r="G34" s="21">
        <f t="shared" si="0"/>
        <v>91.571999999999989</v>
      </c>
      <c r="H34" s="21"/>
      <c r="I34" s="36">
        <v>1</v>
      </c>
      <c r="J34" s="19">
        <v>3</v>
      </c>
      <c r="K34" s="21"/>
      <c r="L34" s="21"/>
      <c r="M34" s="19"/>
      <c r="N34" s="21">
        <f>H34+I34+J34+K34+L34+M34</f>
        <v>4</v>
      </c>
      <c r="O34" s="21">
        <f t="shared" si="2"/>
        <v>95.571999999999989</v>
      </c>
    </row>
    <row r="35" spans="1:15" s="28" customFormat="1" ht="20.100000000000001" customHeight="1">
      <c r="A35" s="21">
        <v>32</v>
      </c>
      <c r="B35" s="50" t="s">
        <v>493</v>
      </c>
      <c r="C35" s="50" t="s">
        <v>494</v>
      </c>
      <c r="D35" s="19">
        <v>100</v>
      </c>
      <c r="E35" s="51">
        <v>89.56</v>
      </c>
      <c r="F35" s="21">
        <v>100</v>
      </c>
      <c r="G35" s="21">
        <f t="shared" si="0"/>
        <v>92.692000000000007</v>
      </c>
      <c r="H35" s="21"/>
      <c r="I35" s="36"/>
      <c r="J35" s="19">
        <v>2.5</v>
      </c>
      <c r="K35" s="21"/>
      <c r="L35" s="21"/>
      <c r="M35" s="19"/>
      <c r="N35" s="21">
        <f>H35+I35+J35+K35+L35+M35</f>
        <v>2.5</v>
      </c>
      <c r="O35" s="21">
        <f t="shared" si="2"/>
        <v>95.192000000000007</v>
      </c>
    </row>
    <row r="36" spans="1:15" s="28" customFormat="1" ht="20.100000000000001" customHeight="1">
      <c r="A36" s="21">
        <v>33</v>
      </c>
      <c r="B36" s="50" t="s">
        <v>495</v>
      </c>
      <c r="C36" s="50" t="s">
        <v>496</v>
      </c>
      <c r="D36" s="19">
        <v>100</v>
      </c>
      <c r="E36" s="51">
        <v>84.48</v>
      </c>
      <c r="F36" s="21">
        <v>100</v>
      </c>
      <c r="G36" s="21">
        <f t="shared" si="0"/>
        <v>89.135999999999996</v>
      </c>
      <c r="H36" s="21"/>
      <c r="I36" s="36"/>
      <c r="J36" s="19"/>
      <c r="K36" s="21"/>
      <c r="L36" s="21"/>
      <c r="M36" s="19"/>
      <c r="N36" s="21">
        <f>H36+I36+J36+K36+L36+M36</f>
        <v>0</v>
      </c>
      <c r="O36" s="21">
        <f t="shared" si="2"/>
        <v>89.135999999999996</v>
      </c>
    </row>
    <row r="37" spans="1:15" s="28" customFormat="1" ht="20.100000000000001" customHeight="1">
      <c r="A37" s="21">
        <v>34</v>
      </c>
      <c r="B37" s="50" t="s">
        <v>497</v>
      </c>
      <c r="C37" s="50" t="s">
        <v>498</v>
      </c>
      <c r="D37" s="19">
        <v>100</v>
      </c>
      <c r="E37" s="51">
        <v>85.5</v>
      </c>
      <c r="F37" s="21">
        <v>100</v>
      </c>
      <c r="G37" s="21">
        <f t="shared" si="0"/>
        <v>89.85</v>
      </c>
      <c r="H37" s="21"/>
      <c r="I37" s="36">
        <v>2</v>
      </c>
      <c r="J37" s="19"/>
      <c r="K37" s="21"/>
      <c r="L37" s="21"/>
      <c r="M37" s="19"/>
      <c r="N37" s="21">
        <v>2</v>
      </c>
      <c r="O37" s="21">
        <f t="shared" si="2"/>
        <v>91.85</v>
      </c>
    </row>
    <row r="38" spans="1:15" s="28" customFormat="1" ht="20.100000000000001" customHeight="1">
      <c r="A38" s="21">
        <v>35</v>
      </c>
      <c r="B38" s="50" t="s">
        <v>499</v>
      </c>
      <c r="C38" s="50" t="s">
        <v>500</v>
      </c>
      <c r="D38" s="19">
        <v>100</v>
      </c>
      <c r="E38" s="51">
        <v>87.87</v>
      </c>
      <c r="F38" s="21">
        <v>100</v>
      </c>
      <c r="G38" s="21">
        <f t="shared" si="0"/>
        <v>91.509</v>
      </c>
      <c r="H38" s="21"/>
      <c r="I38" s="36"/>
      <c r="J38" s="19"/>
      <c r="K38" s="21"/>
      <c r="L38" s="21"/>
      <c r="M38" s="19"/>
      <c r="N38" s="21">
        <f>H38+I38+J38+K38+L38+M38</f>
        <v>0</v>
      </c>
      <c r="O38" s="21">
        <f t="shared" si="2"/>
        <v>91.509</v>
      </c>
    </row>
    <row r="39" spans="1:15" s="28" customFormat="1" ht="20.100000000000001" customHeight="1">
      <c r="A39" s="21">
        <v>36</v>
      </c>
      <c r="B39" s="50" t="s">
        <v>501</v>
      </c>
      <c r="C39" s="50" t="s">
        <v>502</v>
      </c>
      <c r="D39" s="19">
        <v>100</v>
      </c>
      <c r="E39" s="51">
        <v>84.75</v>
      </c>
      <c r="F39" s="21">
        <v>100</v>
      </c>
      <c r="G39" s="21">
        <f t="shared" si="0"/>
        <v>89.324999999999989</v>
      </c>
      <c r="H39" s="21"/>
      <c r="I39" s="36"/>
      <c r="J39" s="19"/>
      <c r="K39" s="21"/>
      <c r="L39" s="21"/>
      <c r="M39" s="19"/>
      <c r="N39" s="21">
        <f>H39+I39+J39+K39+L39+M39</f>
        <v>0</v>
      </c>
      <c r="O39" s="21">
        <f t="shared" si="2"/>
        <v>89.324999999999989</v>
      </c>
    </row>
    <row r="40" spans="1:15" s="28" customFormat="1" ht="20.100000000000001" customHeight="1">
      <c r="A40" s="21"/>
      <c r="B40" s="21"/>
      <c r="C40" s="53"/>
      <c r="D40" s="19"/>
      <c r="E40" s="21"/>
      <c r="F40" s="21"/>
      <c r="G40" s="21"/>
      <c r="H40" s="21"/>
      <c r="I40" s="36"/>
      <c r="J40" s="19"/>
      <c r="K40" s="21"/>
      <c r="L40" s="21"/>
      <c r="M40" s="19"/>
      <c r="N40" s="21"/>
      <c r="O40" s="21"/>
    </row>
    <row r="41" spans="1:15" s="28" customFormat="1" ht="20.100000000000001" customHeight="1">
      <c r="A41" s="21"/>
      <c r="B41" s="21"/>
      <c r="C41" s="53"/>
      <c r="D41" s="19"/>
      <c r="E41" s="21"/>
      <c r="F41" s="21"/>
      <c r="G41" s="21"/>
      <c r="H41" s="19"/>
      <c r="I41" s="36"/>
      <c r="J41" s="19"/>
      <c r="K41" s="19"/>
      <c r="L41" s="19"/>
      <c r="M41" s="19"/>
      <c r="N41" s="19"/>
      <c r="O41" s="21"/>
    </row>
    <row r="42" spans="1:15" s="28" customFormat="1">
      <c r="C42" s="52"/>
      <c r="D42" s="30"/>
      <c r="I42" s="31"/>
      <c r="J42" s="30"/>
      <c r="M42" s="30"/>
    </row>
    <row r="43" spans="1:15" s="28" customFormat="1">
      <c r="C43" s="52"/>
      <c r="D43" s="30"/>
      <c r="I43" s="31"/>
      <c r="J43" s="30"/>
      <c r="M43" s="30"/>
    </row>
    <row r="44" spans="1:15" s="28" customFormat="1">
      <c r="C44" s="52"/>
      <c r="D44" s="30"/>
      <c r="I44" s="31"/>
      <c r="J44" s="30"/>
      <c r="M44" s="30"/>
    </row>
    <row r="45" spans="1:15" s="28" customFormat="1">
      <c r="C45" s="52"/>
      <c r="D45" s="30"/>
      <c r="I45" s="31"/>
      <c r="J45" s="30"/>
      <c r="M45" s="30"/>
    </row>
    <row r="46" spans="1:15" s="28" customFormat="1">
      <c r="C46" s="52"/>
      <c r="D46" s="30"/>
      <c r="I46" s="31"/>
      <c r="J46" s="30"/>
      <c r="M46" s="30"/>
    </row>
    <row r="47" spans="1:15" s="28" customFormat="1">
      <c r="C47" s="52"/>
      <c r="D47" s="30"/>
      <c r="I47" s="31"/>
      <c r="J47" s="30"/>
      <c r="M47" s="30"/>
    </row>
    <row r="48" spans="1:15" s="28" customFormat="1">
      <c r="C48" s="52"/>
      <c r="D48" s="30"/>
      <c r="I48" s="31"/>
      <c r="J48" s="30"/>
      <c r="M48" s="30"/>
    </row>
    <row r="49" spans="3:13" s="28" customFormat="1">
      <c r="C49" s="52"/>
      <c r="D49" s="30"/>
      <c r="I49" s="31"/>
      <c r="J49" s="30"/>
      <c r="M49" s="30"/>
    </row>
    <row r="50" spans="3:13" s="28" customFormat="1">
      <c r="C50" s="52"/>
      <c r="D50" s="30"/>
      <c r="I50" s="31"/>
      <c r="J50" s="30"/>
      <c r="M50" s="30"/>
    </row>
    <row r="51" spans="3:13" s="28" customFormat="1">
      <c r="C51" s="52"/>
      <c r="D51" s="30"/>
      <c r="I51" s="31"/>
      <c r="J51" s="30"/>
      <c r="M51" s="30"/>
    </row>
    <row r="52" spans="3:13" s="28" customFormat="1">
      <c r="C52" s="52"/>
      <c r="D52" s="30"/>
      <c r="I52" s="31"/>
      <c r="J52" s="30"/>
      <c r="M52" s="30"/>
    </row>
    <row r="53" spans="3:13" s="28" customFormat="1">
      <c r="C53" s="52"/>
      <c r="D53" s="30"/>
      <c r="I53" s="31"/>
      <c r="J53" s="30"/>
      <c r="M53" s="30"/>
    </row>
    <row r="54" spans="3:13" s="28" customFormat="1">
      <c r="C54" s="52"/>
      <c r="D54" s="30"/>
      <c r="I54" s="31"/>
      <c r="J54" s="30"/>
      <c r="M54" s="30"/>
    </row>
    <row r="55" spans="3:13" s="28" customFormat="1">
      <c r="C55" s="52"/>
      <c r="D55" s="30"/>
      <c r="I55" s="31"/>
      <c r="J55" s="30"/>
      <c r="M55" s="30"/>
    </row>
    <row r="56" spans="3:13" s="28" customFormat="1">
      <c r="C56" s="52"/>
      <c r="D56" s="30"/>
      <c r="I56" s="31"/>
      <c r="J56" s="30"/>
      <c r="M56" s="30"/>
    </row>
    <row r="57" spans="3:13" s="28" customFormat="1">
      <c r="C57" s="52"/>
      <c r="D57" s="30"/>
      <c r="I57" s="31"/>
      <c r="J57" s="30"/>
      <c r="M57" s="30"/>
    </row>
    <row r="58" spans="3:13" s="28" customFormat="1">
      <c r="C58" s="52"/>
      <c r="D58" s="30"/>
      <c r="I58" s="31"/>
      <c r="J58" s="30"/>
      <c r="M58" s="30"/>
    </row>
    <row r="59" spans="3:13" s="28" customFormat="1">
      <c r="C59" s="52"/>
      <c r="D59" s="30"/>
      <c r="I59" s="31"/>
      <c r="J59" s="30"/>
      <c r="M59" s="30"/>
    </row>
    <row r="60" spans="3:13" s="28" customFormat="1">
      <c r="C60" s="52"/>
      <c r="D60" s="30"/>
      <c r="I60" s="31"/>
      <c r="J60" s="30"/>
      <c r="M60" s="30"/>
    </row>
    <row r="61" spans="3:13" s="28" customFormat="1">
      <c r="C61" s="52"/>
      <c r="D61" s="30"/>
      <c r="I61" s="31"/>
      <c r="J61" s="30"/>
      <c r="M61" s="30"/>
    </row>
    <row r="62" spans="3:13" s="28" customFormat="1">
      <c r="C62" s="52"/>
      <c r="D62" s="30"/>
      <c r="I62" s="31"/>
      <c r="J62" s="30"/>
      <c r="M62" s="30"/>
    </row>
    <row r="63" spans="3:13" s="28" customFormat="1">
      <c r="C63" s="52"/>
      <c r="D63" s="30"/>
      <c r="I63" s="31"/>
      <c r="J63" s="30"/>
      <c r="M63" s="30"/>
    </row>
    <row r="64" spans="3:13" s="28" customFormat="1">
      <c r="C64" s="52"/>
      <c r="D64" s="30"/>
      <c r="I64" s="31"/>
      <c r="J64" s="30"/>
      <c r="M64" s="30"/>
    </row>
    <row r="65" spans="3:13" s="28" customFormat="1">
      <c r="C65" s="52"/>
      <c r="D65" s="30"/>
      <c r="I65" s="31"/>
      <c r="J65" s="30"/>
      <c r="M65" s="30"/>
    </row>
    <row r="66" spans="3:13" s="28" customFormat="1">
      <c r="C66" s="52"/>
      <c r="D66" s="30"/>
      <c r="I66" s="31"/>
      <c r="J66" s="30"/>
      <c r="M66" s="30"/>
    </row>
    <row r="67" spans="3:13" s="28" customFormat="1">
      <c r="C67" s="52"/>
      <c r="D67" s="30"/>
      <c r="I67" s="31"/>
      <c r="J67" s="30"/>
      <c r="M67" s="30"/>
    </row>
    <row r="68" spans="3:13" s="28" customFormat="1">
      <c r="C68" s="52"/>
      <c r="D68" s="30"/>
      <c r="I68" s="31"/>
      <c r="J68" s="30"/>
      <c r="M68" s="30"/>
    </row>
    <row r="69" spans="3:13" s="28" customFormat="1">
      <c r="C69" s="52"/>
      <c r="D69" s="30"/>
      <c r="I69" s="31"/>
      <c r="J69" s="30"/>
      <c r="M69" s="30"/>
    </row>
    <row r="70" spans="3:13" s="28" customFormat="1">
      <c r="C70" s="52"/>
      <c r="D70" s="30"/>
      <c r="I70" s="31"/>
      <c r="J70" s="30"/>
      <c r="M70" s="30"/>
    </row>
    <row r="71" spans="3:13" s="28" customFormat="1">
      <c r="C71" s="52"/>
      <c r="D71" s="30"/>
      <c r="I71" s="31"/>
      <c r="J71" s="30"/>
      <c r="M71" s="30"/>
    </row>
  </sheetData>
  <autoFilter ref="A3:Q3">
    <sortState ref="A5:R39">
      <sortCondition ref="C3"/>
    </sortState>
  </autoFilter>
  <mergeCells count="7">
    <mergeCell ref="A1:O1"/>
    <mergeCell ref="A2:A3"/>
    <mergeCell ref="B2:B3"/>
    <mergeCell ref="C2:C3"/>
    <mergeCell ref="D2:G2"/>
    <mergeCell ref="H2:N2"/>
    <mergeCell ref="O2:O3"/>
  </mergeCells>
  <phoneticPr fontId="3" type="noConversion"/>
  <pageMargins left="0.37986111111111109" right="0.3" top="0.43958333333333333" bottom="0.74791666666666667" header="0.31458333333333333" footer="0.3145833333333333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69"/>
  <sheetViews>
    <sheetView zoomScale="80" workbookViewId="0">
      <selection activeCell="Q11" sqref="Q11"/>
    </sheetView>
  </sheetViews>
  <sheetFormatPr defaultRowHeight="13.5"/>
  <cols>
    <col min="1" max="1" width="6.875" style="24" customWidth="1"/>
    <col min="2" max="2" width="12.75" style="24" bestFit="1" customWidth="1"/>
    <col min="3" max="3" width="14.125" style="24" bestFit="1" customWidth="1"/>
    <col min="4" max="4" width="8.5" style="32" customWidth="1"/>
    <col min="5" max="5" width="8.375" style="56" customWidth="1"/>
    <col min="6" max="6" width="8.5" style="24" customWidth="1"/>
    <col min="7" max="7" width="15.25" style="24" customWidth="1"/>
    <col min="8" max="8" width="8.875" style="24" customWidth="1"/>
    <col min="9" max="9" width="8.875" style="33" customWidth="1"/>
    <col min="10" max="10" width="8.875" style="32" customWidth="1"/>
    <col min="11" max="12" width="8.875" style="24" customWidth="1"/>
    <col min="13" max="13" width="8.875" style="32" customWidth="1"/>
    <col min="14" max="14" width="8.875" style="24" customWidth="1"/>
    <col min="15" max="15" width="10.25" style="24" customWidth="1"/>
    <col min="16" max="256" width="9" style="24"/>
    <col min="257" max="257" width="6.875" style="24" customWidth="1"/>
    <col min="258" max="258" width="12.75" style="24" bestFit="1" customWidth="1"/>
    <col min="259" max="259" width="14.125" style="24" bestFit="1" customWidth="1"/>
    <col min="260" max="260" width="8.5" style="24" customWidth="1"/>
    <col min="261" max="261" width="8.375" style="24" customWidth="1"/>
    <col min="262" max="262" width="8.5" style="24" customWidth="1"/>
    <col min="263" max="263" width="15.25" style="24" customWidth="1"/>
    <col min="264" max="270" width="8.875" style="24" customWidth="1"/>
    <col min="271" max="271" width="10.25" style="24" customWidth="1"/>
    <col min="272" max="512" width="9" style="24"/>
    <col min="513" max="513" width="6.875" style="24" customWidth="1"/>
    <col min="514" max="514" width="12.75" style="24" bestFit="1" customWidth="1"/>
    <col min="515" max="515" width="14.125" style="24" bestFit="1" customWidth="1"/>
    <col min="516" max="516" width="8.5" style="24" customWidth="1"/>
    <col min="517" max="517" width="8.375" style="24" customWidth="1"/>
    <col min="518" max="518" width="8.5" style="24" customWidth="1"/>
    <col min="519" max="519" width="15.25" style="24" customWidth="1"/>
    <col min="520" max="526" width="8.875" style="24" customWidth="1"/>
    <col min="527" max="527" width="10.25" style="24" customWidth="1"/>
    <col min="528" max="768" width="9" style="24"/>
    <col min="769" max="769" width="6.875" style="24" customWidth="1"/>
    <col min="770" max="770" width="12.75" style="24" bestFit="1" customWidth="1"/>
    <col min="771" max="771" width="14.125" style="24" bestFit="1" customWidth="1"/>
    <col min="772" max="772" width="8.5" style="24" customWidth="1"/>
    <col min="773" max="773" width="8.375" style="24" customWidth="1"/>
    <col min="774" max="774" width="8.5" style="24" customWidth="1"/>
    <col min="775" max="775" width="15.25" style="24" customWidth="1"/>
    <col min="776" max="782" width="8.875" style="24" customWidth="1"/>
    <col min="783" max="783" width="10.25" style="24" customWidth="1"/>
    <col min="784" max="1024" width="9" style="24"/>
    <col min="1025" max="1025" width="6.875" style="24" customWidth="1"/>
    <col min="1026" max="1026" width="12.75" style="24" bestFit="1" customWidth="1"/>
    <col min="1027" max="1027" width="14.125" style="24" bestFit="1" customWidth="1"/>
    <col min="1028" max="1028" width="8.5" style="24" customWidth="1"/>
    <col min="1029" max="1029" width="8.375" style="24" customWidth="1"/>
    <col min="1030" max="1030" width="8.5" style="24" customWidth="1"/>
    <col min="1031" max="1031" width="15.25" style="24" customWidth="1"/>
    <col min="1032" max="1038" width="8.875" style="24" customWidth="1"/>
    <col min="1039" max="1039" width="10.25" style="24" customWidth="1"/>
    <col min="1040" max="1280" width="9" style="24"/>
    <col min="1281" max="1281" width="6.875" style="24" customWidth="1"/>
    <col min="1282" max="1282" width="12.75" style="24" bestFit="1" customWidth="1"/>
    <col min="1283" max="1283" width="14.125" style="24" bestFit="1" customWidth="1"/>
    <col min="1284" max="1284" width="8.5" style="24" customWidth="1"/>
    <col min="1285" max="1285" width="8.375" style="24" customWidth="1"/>
    <col min="1286" max="1286" width="8.5" style="24" customWidth="1"/>
    <col min="1287" max="1287" width="15.25" style="24" customWidth="1"/>
    <col min="1288" max="1294" width="8.875" style="24" customWidth="1"/>
    <col min="1295" max="1295" width="10.25" style="24" customWidth="1"/>
    <col min="1296" max="1536" width="9" style="24"/>
    <col min="1537" max="1537" width="6.875" style="24" customWidth="1"/>
    <col min="1538" max="1538" width="12.75" style="24" bestFit="1" customWidth="1"/>
    <col min="1539" max="1539" width="14.125" style="24" bestFit="1" customWidth="1"/>
    <col min="1540" max="1540" width="8.5" style="24" customWidth="1"/>
    <col min="1541" max="1541" width="8.375" style="24" customWidth="1"/>
    <col min="1542" max="1542" width="8.5" style="24" customWidth="1"/>
    <col min="1543" max="1543" width="15.25" style="24" customWidth="1"/>
    <col min="1544" max="1550" width="8.875" style="24" customWidth="1"/>
    <col min="1551" max="1551" width="10.25" style="24" customWidth="1"/>
    <col min="1552" max="1792" width="9" style="24"/>
    <col min="1793" max="1793" width="6.875" style="24" customWidth="1"/>
    <col min="1794" max="1794" width="12.75" style="24" bestFit="1" customWidth="1"/>
    <col min="1795" max="1795" width="14.125" style="24" bestFit="1" customWidth="1"/>
    <col min="1796" max="1796" width="8.5" style="24" customWidth="1"/>
    <col min="1797" max="1797" width="8.375" style="24" customWidth="1"/>
    <col min="1798" max="1798" width="8.5" style="24" customWidth="1"/>
    <col min="1799" max="1799" width="15.25" style="24" customWidth="1"/>
    <col min="1800" max="1806" width="8.875" style="24" customWidth="1"/>
    <col min="1807" max="1807" width="10.25" style="24" customWidth="1"/>
    <col min="1808" max="2048" width="9" style="24"/>
    <col min="2049" max="2049" width="6.875" style="24" customWidth="1"/>
    <col min="2050" max="2050" width="12.75" style="24" bestFit="1" customWidth="1"/>
    <col min="2051" max="2051" width="14.125" style="24" bestFit="1" customWidth="1"/>
    <col min="2052" max="2052" width="8.5" style="24" customWidth="1"/>
    <col min="2053" max="2053" width="8.375" style="24" customWidth="1"/>
    <col min="2054" max="2054" width="8.5" style="24" customWidth="1"/>
    <col min="2055" max="2055" width="15.25" style="24" customWidth="1"/>
    <col min="2056" max="2062" width="8.875" style="24" customWidth="1"/>
    <col min="2063" max="2063" width="10.25" style="24" customWidth="1"/>
    <col min="2064" max="2304" width="9" style="24"/>
    <col min="2305" max="2305" width="6.875" style="24" customWidth="1"/>
    <col min="2306" max="2306" width="12.75" style="24" bestFit="1" customWidth="1"/>
    <col min="2307" max="2307" width="14.125" style="24" bestFit="1" customWidth="1"/>
    <col min="2308" max="2308" width="8.5" style="24" customWidth="1"/>
    <col min="2309" max="2309" width="8.375" style="24" customWidth="1"/>
    <col min="2310" max="2310" width="8.5" style="24" customWidth="1"/>
    <col min="2311" max="2311" width="15.25" style="24" customWidth="1"/>
    <col min="2312" max="2318" width="8.875" style="24" customWidth="1"/>
    <col min="2319" max="2319" width="10.25" style="24" customWidth="1"/>
    <col min="2320" max="2560" width="9" style="24"/>
    <col min="2561" max="2561" width="6.875" style="24" customWidth="1"/>
    <col min="2562" max="2562" width="12.75" style="24" bestFit="1" customWidth="1"/>
    <col min="2563" max="2563" width="14.125" style="24" bestFit="1" customWidth="1"/>
    <col min="2564" max="2564" width="8.5" style="24" customWidth="1"/>
    <col min="2565" max="2565" width="8.375" style="24" customWidth="1"/>
    <col min="2566" max="2566" width="8.5" style="24" customWidth="1"/>
    <col min="2567" max="2567" width="15.25" style="24" customWidth="1"/>
    <col min="2568" max="2574" width="8.875" style="24" customWidth="1"/>
    <col min="2575" max="2575" width="10.25" style="24" customWidth="1"/>
    <col min="2576" max="2816" width="9" style="24"/>
    <col min="2817" max="2817" width="6.875" style="24" customWidth="1"/>
    <col min="2818" max="2818" width="12.75" style="24" bestFit="1" customWidth="1"/>
    <col min="2819" max="2819" width="14.125" style="24" bestFit="1" customWidth="1"/>
    <col min="2820" max="2820" width="8.5" style="24" customWidth="1"/>
    <col min="2821" max="2821" width="8.375" style="24" customWidth="1"/>
    <col min="2822" max="2822" width="8.5" style="24" customWidth="1"/>
    <col min="2823" max="2823" width="15.25" style="24" customWidth="1"/>
    <col min="2824" max="2830" width="8.875" style="24" customWidth="1"/>
    <col min="2831" max="2831" width="10.25" style="24" customWidth="1"/>
    <col min="2832" max="3072" width="9" style="24"/>
    <col min="3073" max="3073" width="6.875" style="24" customWidth="1"/>
    <col min="3074" max="3074" width="12.75" style="24" bestFit="1" customWidth="1"/>
    <col min="3075" max="3075" width="14.125" style="24" bestFit="1" customWidth="1"/>
    <col min="3076" max="3076" width="8.5" style="24" customWidth="1"/>
    <col min="3077" max="3077" width="8.375" style="24" customWidth="1"/>
    <col min="3078" max="3078" width="8.5" style="24" customWidth="1"/>
    <col min="3079" max="3079" width="15.25" style="24" customWidth="1"/>
    <col min="3080" max="3086" width="8.875" style="24" customWidth="1"/>
    <col min="3087" max="3087" width="10.25" style="24" customWidth="1"/>
    <col min="3088" max="3328" width="9" style="24"/>
    <col min="3329" max="3329" width="6.875" style="24" customWidth="1"/>
    <col min="3330" max="3330" width="12.75" style="24" bestFit="1" customWidth="1"/>
    <col min="3331" max="3331" width="14.125" style="24" bestFit="1" customWidth="1"/>
    <col min="3332" max="3332" width="8.5" style="24" customWidth="1"/>
    <col min="3333" max="3333" width="8.375" style="24" customWidth="1"/>
    <col min="3334" max="3334" width="8.5" style="24" customWidth="1"/>
    <col min="3335" max="3335" width="15.25" style="24" customWidth="1"/>
    <col min="3336" max="3342" width="8.875" style="24" customWidth="1"/>
    <col min="3343" max="3343" width="10.25" style="24" customWidth="1"/>
    <col min="3344" max="3584" width="9" style="24"/>
    <col min="3585" max="3585" width="6.875" style="24" customWidth="1"/>
    <col min="3586" max="3586" width="12.75" style="24" bestFit="1" customWidth="1"/>
    <col min="3587" max="3587" width="14.125" style="24" bestFit="1" customWidth="1"/>
    <col min="3588" max="3588" width="8.5" style="24" customWidth="1"/>
    <col min="3589" max="3589" width="8.375" style="24" customWidth="1"/>
    <col min="3590" max="3590" width="8.5" style="24" customWidth="1"/>
    <col min="3591" max="3591" width="15.25" style="24" customWidth="1"/>
    <col min="3592" max="3598" width="8.875" style="24" customWidth="1"/>
    <col min="3599" max="3599" width="10.25" style="24" customWidth="1"/>
    <col min="3600" max="3840" width="9" style="24"/>
    <col min="3841" max="3841" width="6.875" style="24" customWidth="1"/>
    <col min="3842" max="3842" width="12.75" style="24" bestFit="1" customWidth="1"/>
    <col min="3843" max="3843" width="14.125" style="24" bestFit="1" customWidth="1"/>
    <col min="3844" max="3844" width="8.5" style="24" customWidth="1"/>
    <col min="3845" max="3845" width="8.375" style="24" customWidth="1"/>
    <col min="3846" max="3846" width="8.5" style="24" customWidth="1"/>
    <col min="3847" max="3847" width="15.25" style="24" customWidth="1"/>
    <col min="3848" max="3854" width="8.875" style="24" customWidth="1"/>
    <col min="3855" max="3855" width="10.25" style="24" customWidth="1"/>
    <col min="3856" max="4096" width="9" style="24"/>
    <col min="4097" max="4097" width="6.875" style="24" customWidth="1"/>
    <col min="4098" max="4098" width="12.75" style="24" bestFit="1" customWidth="1"/>
    <col min="4099" max="4099" width="14.125" style="24" bestFit="1" customWidth="1"/>
    <col min="4100" max="4100" width="8.5" style="24" customWidth="1"/>
    <col min="4101" max="4101" width="8.375" style="24" customWidth="1"/>
    <col min="4102" max="4102" width="8.5" style="24" customWidth="1"/>
    <col min="4103" max="4103" width="15.25" style="24" customWidth="1"/>
    <col min="4104" max="4110" width="8.875" style="24" customWidth="1"/>
    <col min="4111" max="4111" width="10.25" style="24" customWidth="1"/>
    <col min="4112" max="4352" width="9" style="24"/>
    <col min="4353" max="4353" width="6.875" style="24" customWidth="1"/>
    <col min="4354" max="4354" width="12.75" style="24" bestFit="1" customWidth="1"/>
    <col min="4355" max="4355" width="14.125" style="24" bestFit="1" customWidth="1"/>
    <col min="4356" max="4356" width="8.5" style="24" customWidth="1"/>
    <col min="4357" max="4357" width="8.375" style="24" customWidth="1"/>
    <col min="4358" max="4358" width="8.5" style="24" customWidth="1"/>
    <col min="4359" max="4359" width="15.25" style="24" customWidth="1"/>
    <col min="4360" max="4366" width="8.875" style="24" customWidth="1"/>
    <col min="4367" max="4367" width="10.25" style="24" customWidth="1"/>
    <col min="4368" max="4608" width="9" style="24"/>
    <col min="4609" max="4609" width="6.875" style="24" customWidth="1"/>
    <col min="4610" max="4610" width="12.75" style="24" bestFit="1" customWidth="1"/>
    <col min="4611" max="4611" width="14.125" style="24" bestFit="1" customWidth="1"/>
    <col min="4612" max="4612" width="8.5" style="24" customWidth="1"/>
    <col min="4613" max="4613" width="8.375" style="24" customWidth="1"/>
    <col min="4614" max="4614" width="8.5" style="24" customWidth="1"/>
    <col min="4615" max="4615" width="15.25" style="24" customWidth="1"/>
    <col min="4616" max="4622" width="8.875" style="24" customWidth="1"/>
    <col min="4623" max="4623" width="10.25" style="24" customWidth="1"/>
    <col min="4624" max="4864" width="9" style="24"/>
    <col min="4865" max="4865" width="6.875" style="24" customWidth="1"/>
    <col min="4866" max="4866" width="12.75" style="24" bestFit="1" customWidth="1"/>
    <col min="4867" max="4867" width="14.125" style="24" bestFit="1" customWidth="1"/>
    <col min="4868" max="4868" width="8.5" style="24" customWidth="1"/>
    <col min="4869" max="4869" width="8.375" style="24" customWidth="1"/>
    <col min="4870" max="4870" width="8.5" style="24" customWidth="1"/>
    <col min="4871" max="4871" width="15.25" style="24" customWidth="1"/>
    <col min="4872" max="4878" width="8.875" style="24" customWidth="1"/>
    <col min="4879" max="4879" width="10.25" style="24" customWidth="1"/>
    <col min="4880" max="5120" width="9" style="24"/>
    <col min="5121" max="5121" width="6.875" style="24" customWidth="1"/>
    <col min="5122" max="5122" width="12.75" style="24" bestFit="1" customWidth="1"/>
    <col min="5123" max="5123" width="14.125" style="24" bestFit="1" customWidth="1"/>
    <col min="5124" max="5124" width="8.5" style="24" customWidth="1"/>
    <col min="5125" max="5125" width="8.375" style="24" customWidth="1"/>
    <col min="5126" max="5126" width="8.5" style="24" customWidth="1"/>
    <col min="5127" max="5127" width="15.25" style="24" customWidth="1"/>
    <col min="5128" max="5134" width="8.875" style="24" customWidth="1"/>
    <col min="5135" max="5135" width="10.25" style="24" customWidth="1"/>
    <col min="5136" max="5376" width="9" style="24"/>
    <col min="5377" max="5377" width="6.875" style="24" customWidth="1"/>
    <col min="5378" max="5378" width="12.75" style="24" bestFit="1" customWidth="1"/>
    <col min="5379" max="5379" width="14.125" style="24" bestFit="1" customWidth="1"/>
    <col min="5380" max="5380" width="8.5" style="24" customWidth="1"/>
    <col min="5381" max="5381" width="8.375" style="24" customWidth="1"/>
    <col min="5382" max="5382" width="8.5" style="24" customWidth="1"/>
    <col min="5383" max="5383" width="15.25" style="24" customWidth="1"/>
    <col min="5384" max="5390" width="8.875" style="24" customWidth="1"/>
    <col min="5391" max="5391" width="10.25" style="24" customWidth="1"/>
    <col min="5392" max="5632" width="9" style="24"/>
    <col min="5633" max="5633" width="6.875" style="24" customWidth="1"/>
    <col min="5634" max="5634" width="12.75" style="24" bestFit="1" customWidth="1"/>
    <col min="5635" max="5635" width="14.125" style="24" bestFit="1" customWidth="1"/>
    <col min="5636" max="5636" width="8.5" style="24" customWidth="1"/>
    <col min="5637" max="5637" width="8.375" style="24" customWidth="1"/>
    <col min="5638" max="5638" width="8.5" style="24" customWidth="1"/>
    <col min="5639" max="5639" width="15.25" style="24" customWidth="1"/>
    <col min="5640" max="5646" width="8.875" style="24" customWidth="1"/>
    <col min="5647" max="5647" width="10.25" style="24" customWidth="1"/>
    <col min="5648" max="5888" width="9" style="24"/>
    <col min="5889" max="5889" width="6.875" style="24" customWidth="1"/>
    <col min="5890" max="5890" width="12.75" style="24" bestFit="1" customWidth="1"/>
    <col min="5891" max="5891" width="14.125" style="24" bestFit="1" customWidth="1"/>
    <col min="5892" max="5892" width="8.5" style="24" customWidth="1"/>
    <col min="5893" max="5893" width="8.375" style="24" customWidth="1"/>
    <col min="5894" max="5894" width="8.5" style="24" customWidth="1"/>
    <col min="5895" max="5895" width="15.25" style="24" customWidth="1"/>
    <col min="5896" max="5902" width="8.875" style="24" customWidth="1"/>
    <col min="5903" max="5903" width="10.25" style="24" customWidth="1"/>
    <col min="5904" max="6144" width="9" style="24"/>
    <col min="6145" max="6145" width="6.875" style="24" customWidth="1"/>
    <col min="6146" max="6146" width="12.75" style="24" bestFit="1" customWidth="1"/>
    <col min="6147" max="6147" width="14.125" style="24" bestFit="1" customWidth="1"/>
    <col min="6148" max="6148" width="8.5" style="24" customWidth="1"/>
    <col min="6149" max="6149" width="8.375" style="24" customWidth="1"/>
    <col min="6150" max="6150" width="8.5" style="24" customWidth="1"/>
    <col min="6151" max="6151" width="15.25" style="24" customWidth="1"/>
    <col min="6152" max="6158" width="8.875" style="24" customWidth="1"/>
    <col min="6159" max="6159" width="10.25" style="24" customWidth="1"/>
    <col min="6160" max="6400" width="9" style="24"/>
    <col min="6401" max="6401" width="6.875" style="24" customWidth="1"/>
    <col min="6402" max="6402" width="12.75" style="24" bestFit="1" customWidth="1"/>
    <col min="6403" max="6403" width="14.125" style="24" bestFit="1" customWidth="1"/>
    <col min="6404" max="6404" width="8.5" style="24" customWidth="1"/>
    <col min="6405" max="6405" width="8.375" style="24" customWidth="1"/>
    <col min="6406" max="6406" width="8.5" style="24" customWidth="1"/>
    <col min="6407" max="6407" width="15.25" style="24" customWidth="1"/>
    <col min="6408" max="6414" width="8.875" style="24" customWidth="1"/>
    <col min="6415" max="6415" width="10.25" style="24" customWidth="1"/>
    <col min="6416" max="6656" width="9" style="24"/>
    <col min="6657" max="6657" width="6.875" style="24" customWidth="1"/>
    <col min="6658" max="6658" width="12.75" style="24" bestFit="1" customWidth="1"/>
    <col min="6659" max="6659" width="14.125" style="24" bestFit="1" customWidth="1"/>
    <col min="6660" max="6660" width="8.5" style="24" customWidth="1"/>
    <col min="6661" max="6661" width="8.375" style="24" customWidth="1"/>
    <col min="6662" max="6662" width="8.5" style="24" customWidth="1"/>
    <col min="6663" max="6663" width="15.25" style="24" customWidth="1"/>
    <col min="6664" max="6670" width="8.875" style="24" customWidth="1"/>
    <col min="6671" max="6671" width="10.25" style="24" customWidth="1"/>
    <col min="6672" max="6912" width="9" style="24"/>
    <col min="6913" max="6913" width="6.875" style="24" customWidth="1"/>
    <col min="6914" max="6914" width="12.75" style="24" bestFit="1" customWidth="1"/>
    <col min="6915" max="6915" width="14.125" style="24" bestFit="1" customWidth="1"/>
    <col min="6916" max="6916" width="8.5" style="24" customWidth="1"/>
    <col min="6917" max="6917" width="8.375" style="24" customWidth="1"/>
    <col min="6918" max="6918" width="8.5" style="24" customWidth="1"/>
    <col min="6919" max="6919" width="15.25" style="24" customWidth="1"/>
    <col min="6920" max="6926" width="8.875" style="24" customWidth="1"/>
    <col min="6927" max="6927" width="10.25" style="24" customWidth="1"/>
    <col min="6928" max="7168" width="9" style="24"/>
    <col min="7169" max="7169" width="6.875" style="24" customWidth="1"/>
    <col min="7170" max="7170" width="12.75" style="24" bestFit="1" customWidth="1"/>
    <col min="7171" max="7171" width="14.125" style="24" bestFit="1" customWidth="1"/>
    <col min="7172" max="7172" width="8.5" style="24" customWidth="1"/>
    <col min="7173" max="7173" width="8.375" style="24" customWidth="1"/>
    <col min="7174" max="7174" width="8.5" style="24" customWidth="1"/>
    <col min="7175" max="7175" width="15.25" style="24" customWidth="1"/>
    <col min="7176" max="7182" width="8.875" style="24" customWidth="1"/>
    <col min="7183" max="7183" width="10.25" style="24" customWidth="1"/>
    <col min="7184" max="7424" width="9" style="24"/>
    <col min="7425" max="7425" width="6.875" style="24" customWidth="1"/>
    <col min="7426" max="7426" width="12.75" style="24" bestFit="1" customWidth="1"/>
    <col min="7427" max="7427" width="14.125" style="24" bestFit="1" customWidth="1"/>
    <col min="7428" max="7428" width="8.5" style="24" customWidth="1"/>
    <col min="7429" max="7429" width="8.375" style="24" customWidth="1"/>
    <col min="7430" max="7430" width="8.5" style="24" customWidth="1"/>
    <col min="7431" max="7431" width="15.25" style="24" customWidth="1"/>
    <col min="7432" max="7438" width="8.875" style="24" customWidth="1"/>
    <col min="7439" max="7439" width="10.25" style="24" customWidth="1"/>
    <col min="7440" max="7680" width="9" style="24"/>
    <col min="7681" max="7681" width="6.875" style="24" customWidth="1"/>
    <col min="7682" max="7682" width="12.75" style="24" bestFit="1" customWidth="1"/>
    <col min="7683" max="7683" width="14.125" style="24" bestFit="1" customWidth="1"/>
    <col min="7684" max="7684" width="8.5" style="24" customWidth="1"/>
    <col min="7685" max="7685" width="8.375" style="24" customWidth="1"/>
    <col min="7686" max="7686" width="8.5" style="24" customWidth="1"/>
    <col min="7687" max="7687" width="15.25" style="24" customWidth="1"/>
    <col min="7688" max="7694" width="8.875" style="24" customWidth="1"/>
    <col min="7695" max="7695" width="10.25" style="24" customWidth="1"/>
    <col min="7696" max="7936" width="9" style="24"/>
    <col min="7937" max="7937" width="6.875" style="24" customWidth="1"/>
    <col min="7938" max="7938" width="12.75" style="24" bestFit="1" customWidth="1"/>
    <col min="7939" max="7939" width="14.125" style="24" bestFit="1" customWidth="1"/>
    <col min="7940" max="7940" width="8.5" style="24" customWidth="1"/>
    <col min="7941" max="7941" width="8.375" style="24" customWidth="1"/>
    <col min="7942" max="7942" width="8.5" style="24" customWidth="1"/>
    <col min="7943" max="7943" width="15.25" style="24" customWidth="1"/>
    <col min="7944" max="7950" width="8.875" style="24" customWidth="1"/>
    <col min="7951" max="7951" width="10.25" style="24" customWidth="1"/>
    <col min="7952" max="8192" width="9" style="24"/>
    <col min="8193" max="8193" width="6.875" style="24" customWidth="1"/>
    <col min="8194" max="8194" width="12.75" style="24" bestFit="1" customWidth="1"/>
    <col min="8195" max="8195" width="14.125" style="24" bestFit="1" customWidth="1"/>
    <col min="8196" max="8196" width="8.5" style="24" customWidth="1"/>
    <col min="8197" max="8197" width="8.375" style="24" customWidth="1"/>
    <col min="8198" max="8198" width="8.5" style="24" customWidth="1"/>
    <col min="8199" max="8199" width="15.25" style="24" customWidth="1"/>
    <col min="8200" max="8206" width="8.875" style="24" customWidth="1"/>
    <col min="8207" max="8207" width="10.25" style="24" customWidth="1"/>
    <col min="8208" max="8448" width="9" style="24"/>
    <col min="8449" max="8449" width="6.875" style="24" customWidth="1"/>
    <col min="8450" max="8450" width="12.75" style="24" bestFit="1" customWidth="1"/>
    <col min="8451" max="8451" width="14.125" style="24" bestFit="1" customWidth="1"/>
    <col min="8452" max="8452" width="8.5" style="24" customWidth="1"/>
    <col min="8453" max="8453" width="8.375" style="24" customWidth="1"/>
    <col min="8454" max="8454" width="8.5" style="24" customWidth="1"/>
    <col min="8455" max="8455" width="15.25" style="24" customWidth="1"/>
    <col min="8456" max="8462" width="8.875" style="24" customWidth="1"/>
    <col min="8463" max="8463" width="10.25" style="24" customWidth="1"/>
    <col min="8464" max="8704" width="9" style="24"/>
    <col min="8705" max="8705" width="6.875" style="24" customWidth="1"/>
    <col min="8706" max="8706" width="12.75" style="24" bestFit="1" customWidth="1"/>
    <col min="8707" max="8707" width="14.125" style="24" bestFit="1" customWidth="1"/>
    <col min="8708" max="8708" width="8.5" style="24" customWidth="1"/>
    <col min="8709" max="8709" width="8.375" style="24" customWidth="1"/>
    <col min="8710" max="8710" width="8.5" style="24" customWidth="1"/>
    <col min="8711" max="8711" width="15.25" style="24" customWidth="1"/>
    <col min="8712" max="8718" width="8.875" style="24" customWidth="1"/>
    <col min="8719" max="8719" width="10.25" style="24" customWidth="1"/>
    <col min="8720" max="8960" width="9" style="24"/>
    <col min="8961" max="8961" width="6.875" style="24" customWidth="1"/>
    <col min="8962" max="8962" width="12.75" style="24" bestFit="1" customWidth="1"/>
    <col min="8963" max="8963" width="14.125" style="24" bestFit="1" customWidth="1"/>
    <col min="8964" max="8964" width="8.5" style="24" customWidth="1"/>
    <col min="8965" max="8965" width="8.375" style="24" customWidth="1"/>
    <col min="8966" max="8966" width="8.5" style="24" customWidth="1"/>
    <col min="8967" max="8967" width="15.25" style="24" customWidth="1"/>
    <col min="8968" max="8974" width="8.875" style="24" customWidth="1"/>
    <col min="8975" max="8975" width="10.25" style="24" customWidth="1"/>
    <col min="8976" max="9216" width="9" style="24"/>
    <col min="9217" max="9217" width="6.875" style="24" customWidth="1"/>
    <col min="9218" max="9218" width="12.75" style="24" bestFit="1" customWidth="1"/>
    <col min="9219" max="9219" width="14.125" style="24" bestFit="1" customWidth="1"/>
    <col min="9220" max="9220" width="8.5" style="24" customWidth="1"/>
    <col min="9221" max="9221" width="8.375" style="24" customWidth="1"/>
    <col min="9222" max="9222" width="8.5" style="24" customWidth="1"/>
    <col min="9223" max="9223" width="15.25" style="24" customWidth="1"/>
    <col min="9224" max="9230" width="8.875" style="24" customWidth="1"/>
    <col min="9231" max="9231" width="10.25" style="24" customWidth="1"/>
    <col min="9232" max="9472" width="9" style="24"/>
    <col min="9473" max="9473" width="6.875" style="24" customWidth="1"/>
    <col min="9474" max="9474" width="12.75" style="24" bestFit="1" customWidth="1"/>
    <col min="9475" max="9475" width="14.125" style="24" bestFit="1" customWidth="1"/>
    <col min="9476" max="9476" width="8.5" style="24" customWidth="1"/>
    <col min="9477" max="9477" width="8.375" style="24" customWidth="1"/>
    <col min="9478" max="9478" width="8.5" style="24" customWidth="1"/>
    <col min="9479" max="9479" width="15.25" style="24" customWidth="1"/>
    <col min="9480" max="9486" width="8.875" style="24" customWidth="1"/>
    <col min="9487" max="9487" width="10.25" style="24" customWidth="1"/>
    <col min="9488" max="9728" width="9" style="24"/>
    <col min="9729" max="9729" width="6.875" style="24" customWidth="1"/>
    <col min="9730" max="9730" width="12.75" style="24" bestFit="1" customWidth="1"/>
    <col min="9731" max="9731" width="14.125" style="24" bestFit="1" customWidth="1"/>
    <col min="9732" max="9732" width="8.5" style="24" customWidth="1"/>
    <col min="9733" max="9733" width="8.375" style="24" customWidth="1"/>
    <col min="9734" max="9734" width="8.5" style="24" customWidth="1"/>
    <col min="9735" max="9735" width="15.25" style="24" customWidth="1"/>
    <col min="9736" max="9742" width="8.875" style="24" customWidth="1"/>
    <col min="9743" max="9743" width="10.25" style="24" customWidth="1"/>
    <col min="9744" max="9984" width="9" style="24"/>
    <col min="9985" max="9985" width="6.875" style="24" customWidth="1"/>
    <col min="9986" max="9986" width="12.75" style="24" bestFit="1" customWidth="1"/>
    <col min="9987" max="9987" width="14.125" style="24" bestFit="1" customWidth="1"/>
    <col min="9988" max="9988" width="8.5" style="24" customWidth="1"/>
    <col min="9989" max="9989" width="8.375" style="24" customWidth="1"/>
    <col min="9990" max="9990" width="8.5" style="24" customWidth="1"/>
    <col min="9991" max="9991" width="15.25" style="24" customWidth="1"/>
    <col min="9992" max="9998" width="8.875" style="24" customWidth="1"/>
    <col min="9999" max="9999" width="10.25" style="24" customWidth="1"/>
    <col min="10000" max="10240" width="9" style="24"/>
    <col min="10241" max="10241" width="6.875" style="24" customWidth="1"/>
    <col min="10242" max="10242" width="12.75" style="24" bestFit="1" customWidth="1"/>
    <col min="10243" max="10243" width="14.125" style="24" bestFit="1" customWidth="1"/>
    <col min="10244" max="10244" width="8.5" style="24" customWidth="1"/>
    <col min="10245" max="10245" width="8.375" style="24" customWidth="1"/>
    <col min="10246" max="10246" width="8.5" style="24" customWidth="1"/>
    <col min="10247" max="10247" width="15.25" style="24" customWidth="1"/>
    <col min="10248" max="10254" width="8.875" style="24" customWidth="1"/>
    <col min="10255" max="10255" width="10.25" style="24" customWidth="1"/>
    <col min="10256" max="10496" width="9" style="24"/>
    <col min="10497" max="10497" width="6.875" style="24" customWidth="1"/>
    <col min="10498" max="10498" width="12.75" style="24" bestFit="1" customWidth="1"/>
    <col min="10499" max="10499" width="14.125" style="24" bestFit="1" customWidth="1"/>
    <col min="10500" max="10500" width="8.5" style="24" customWidth="1"/>
    <col min="10501" max="10501" width="8.375" style="24" customWidth="1"/>
    <col min="10502" max="10502" width="8.5" style="24" customWidth="1"/>
    <col min="10503" max="10503" width="15.25" style="24" customWidth="1"/>
    <col min="10504" max="10510" width="8.875" style="24" customWidth="1"/>
    <col min="10511" max="10511" width="10.25" style="24" customWidth="1"/>
    <col min="10512" max="10752" width="9" style="24"/>
    <col min="10753" max="10753" width="6.875" style="24" customWidth="1"/>
    <col min="10754" max="10754" width="12.75" style="24" bestFit="1" customWidth="1"/>
    <col min="10755" max="10755" width="14.125" style="24" bestFit="1" customWidth="1"/>
    <col min="10756" max="10756" width="8.5" style="24" customWidth="1"/>
    <col min="10757" max="10757" width="8.375" style="24" customWidth="1"/>
    <col min="10758" max="10758" width="8.5" style="24" customWidth="1"/>
    <col min="10759" max="10759" width="15.25" style="24" customWidth="1"/>
    <col min="10760" max="10766" width="8.875" style="24" customWidth="1"/>
    <col min="10767" max="10767" width="10.25" style="24" customWidth="1"/>
    <col min="10768" max="11008" width="9" style="24"/>
    <col min="11009" max="11009" width="6.875" style="24" customWidth="1"/>
    <col min="11010" max="11010" width="12.75" style="24" bestFit="1" customWidth="1"/>
    <col min="11011" max="11011" width="14.125" style="24" bestFit="1" customWidth="1"/>
    <col min="11012" max="11012" width="8.5" style="24" customWidth="1"/>
    <col min="11013" max="11013" width="8.375" style="24" customWidth="1"/>
    <col min="11014" max="11014" width="8.5" style="24" customWidth="1"/>
    <col min="11015" max="11015" width="15.25" style="24" customWidth="1"/>
    <col min="11016" max="11022" width="8.875" style="24" customWidth="1"/>
    <col min="11023" max="11023" width="10.25" style="24" customWidth="1"/>
    <col min="11024" max="11264" width="9" style="24"/>
    <col min="11265" max="11265" width="6.875" style="24" customWidth="1"/>
    <col min="11266" max="11266" width="12.75" style="24" bestFit="1" customWidth="1"/>
    <col min="11267" max="11267" width="14.125" style="24" bestFit="1" customWidth="1"/>
    <col min="11268" max="11268" width="8.5" style="24" customWidth="1"/>
    <col min="11269" max="11269" width="8.375" style="24" customWidth="1"/>
    <col min="11270" max="11270" width="8.5" style="24" customWidth="1"/>
    <col min="11271" max="11271" width="15.25" style="24" customWidth="1"/>
    <col min="11272" max="11278" width="8.875" style="24" customWidth="1"/>
    <col min="11279" max="11279" width="10.25" style="24" customWidth="1"/>
    <col min="11280" max="11520" width="9" style="24"/>
    <col min="11521" max="11521" width="6.875" style="24" customWidth="1"/>
    <col min="11522" max="11522" width="12.75" style="24" bestFit="1" customWidth="1"/>
    <col min="11523" max="11523" width="14.125" style="24" bestFit="1" customWidth="1"/>
    <col min="11524" max="11524" width="8.5" style="24" customWidth="1"/>
    <col min="11525" max="11525" width="8.375" style="24" customWidth="1"/>
    <col min="11526" max="11526" width="8.5" style="24" customWidth="1"/>
    <col min="11527" max="11527" width="15.25" style="24" customWidth="1"/>
    <col min="11528" max="11534" width="8.875" style="24" customWidth="1"/>
    <col min="11535" max="11535" width="10.25" style="24" customWidth="1"/>
    <col min="11536" max="11776" width="9" style="24"/>
    <col min="11777" max="11777" width="6.875" style="24" customWidth="1"/>
    <col min="11778" max="11778" width="12.75" style="24" bestFit="1" customWidth="1"/>
    <col min="11779" max="11779" width="14.125" style="24" bestFit="1" customWidth="1"/>
    <col min="11780" max="11780" width="8.5" style="24" customWidth="1"/>
    <col min="11781" max="11781" width="8.375" style="24" customWidth="1"/>
    <col min="11782" max="11782" width="8.5" style="24" customWidth="1"/>
    <col min="11783" max="11783" width="15.25" style="24" customWidth="1"/>
    <col min="11784" max="11790" width="8.875" style="24" customWidth="1"/>
    <col min="11791" max="11791" width="10.25" style="24" customWidth="1"/>
    <col min="11792" max="12032" width="9" style="24"/>
    <col min="12033" max="12033" width="6.875" style="24" customWidth="1"/>
    <col min="12034" max="12034" width="12.75" style="24" bestFit="1" customWidth="1"/>
    <col min="12035" max="12035" width="14.125" style="24" bestFit="1" customWidth="1"/>
    <col min="12036" max="12036" width="8.5" style="24" customWidth="1"/>
    <col min="12037" max="12037" width="8.375" style="24" customWidth="1"/>
    <col min="12038" max="12038" width="8.5" style="24" customWidth="1"/>
    <col min="12039" max="12039" width="15.25" style="24" customWidth="1"/>
    <col min="12040" max="12046" width="8.875" style="24" customWidth="1"/>
    <col min="12047" max="12047" width="10.25" style="24" customWidth="1"/>
    <col min="12048" max="12288" width="9" style="24"/>
    <col min="12289" max="12289" width="6.875" style="24" customWidth="1"/>
    <col min="12290" max="12290" width="12.75" style="24" bestFit="1" customWidth="1"/>
    <col min="12291" max="12291" width="14.125" style="24" bestFit="1" customWidth="1"/>
    <col min="12292" max="12292" width="8.5" style="24" customWidth="1"/>
    <col min="12293" max="12293" width="8.375" style="24" customWidth="1"/>
    <col min="12294" max="12294" width="8.5" style="24" customWidth="1"/>
    <col min="12295" max="12295" width="15.25" style="24" customWidth="1"/>
    <col min="12296" max="12302" width="8.875" style="24" customWidth="1"/>
    <col min="12303" max="12303" width="10.25" style="24" customWidth="1"/>
    <col min="12304" max="12544" width="9" style="24"/>
    <col min="12545" max="12545" width="6.875" style="24" customWidth="1"/>
    <col min="12546" max="12546" width="12.75" style="24" bestFit="1" customWidth="1"/>
    <col min="12547" max="12547" width="14.125" style="24" bestFit="1" customWidth="1"/>
    <col min="12548" max="12548" width="8.5" style="24" customWidth="1"/>
    <col min="12549" max="12549" width="8.375" style="24" customWidth="1"/>
    <col min="12550" max="12550" width="8.5" style="24" customWidth="1"/>
    <col min="12551" max="12551" width="15.25" style="24" customWidth="1"/>
    <col min="12552" max="12558" width="8.875" style="24" customWidth="1"/>
    <col min="12559" max="12559" width="10.25" style="24" customWidth="1"/>
    <col min="12560" max="12800" width="9" style="24"/>
    <col min="12801" max="12801" width="6.875" style="24" customWidth="1"/>
    <col min="12802" max="12802" width="12.75" style="24" bestFit="1" customWidth="1"/>
    <col min="12803" max="12803" width="14.125" style="24" bestFit="1" customWidth="1"/>
    <col min="12804" max="12804" width="8.5" style="24" customWidth="1"/>
    <col min="12805" max="12805" width="8.375" style="24" customWidth="1"/>
    <col min="12806" max="12806" width="8.5" style="24" customWidth="1"/>
    <col min="12807" max="12807" width="15.25" style="24" customWidth="1"/>
    <col min="12808" max="12814" width="8.875" style="24" customWidth="1"/>
    <col min="12815" max="12815" width="10.25" style="24" customWidth="1"/>
    <col min="12816" max="13056" width="9" style="24"/>
    <col min="13057" max="13057" width="6.875" style="24" customWidth="1"/>
    <col min="13058" max="13058" width="12.75" style="24" bestFit="1" customWidth="1"/>
    <col min="13059" max="13059" width="14.125" style="24" bestFit="1" customWidth="1"/>
    <col min="13060" max="13060" width="8.5" style="24" customWidth="1"/>
    <col min="13061" max="13061" width="8.375" style="24" customWidth="1"/>
    <col min="13062" max="13062" width="8.5" style="24" customWidth="1"/>
    <col min="13063" max="13063" width="15.25" style="24" customWidth="1"/>
    <col min="13064" max="13070" width="8.875" style="24" customWidth="1"/>
    <col min="13071" max="13071" width="10.25" style="24" customWidth="1"/>
    <col min="13072" max="13312" width="9" style="24"/>
    <col min="13313" max="13313" width="6.875" style="24" customWidth="1"/>
    <col min="13314" max="13314" width="12.75" style="24" bestFit="1" customWidth="1"/>
    <col min="13315" max="13315" width="14.125" style="24" bestFit="1" customWidth="1"/>
    <col min="13316" max="13316" width="8.5" style="24" customWidth="1"/>
    <col min="13317" max="13317" width="8.375" style="24" customWidth="1"/>
    <col min="13318" max="13318" width="8.5" style="24" customWidth="1"/>
    <col min="13319" max="13319" width="15.25" style="24" customWidth="1"/>
    <col min="13320" max="13326" width="8.875" style="24" customWidth="1"/>
    <col min="13327" max="13327" width="10.25" style="24" customWidth="1"/>
    <col min="13328" max="13568" width="9" style="24"/>
    <col min="13569" max="13569" width="6.875" style="24" customWidth="1"/>
    <col min="13570" max="13570" width="12.75" style="24" bestFit="1" customWidth="1"/>
    <col min="13571" max="13571" width="14.125" style="24" bestFit="1" customWidth="1"/>
    <col min="13572" max="13572" width="8.5" style="24" customWidth="1"/>
    <col min="13573" max="13573" width="8.375" style="24" customWidth="1"/>
    <col min="13574" max="13574" width="8.5" style="24" customWidth="1"/>
    <col min="13575" max="13575" width="15.25" style="24" customWidth="1"/>
    <col min="13576" max="13582" width="8.875" style="24" customWidth="1"/>
    <col min="13583" max="13583" width="10.25" style="24" customWidth="1"/>
    <col min="13584" max="13824" width="9" style="24"/>
    <col min="13825" max="13825" width="6.875" style="24" customWidth="1"/>
    <col min="13826" max="13826" width="12.75" style="24" bestFit="1" customWidth="1"/>
    <col min="13827" max="13827" width="14.125" style="24" bestFit="1" customWidth="1"/>
    <col min="13828" max="13828" width="8.5" style="24" customWidth="1"/>
    <col min="13829" max="13829" width="8.375" style="24" customWidth="1"/>
    <col min="13830" max="13830" width="8.5" style="24" customWidth="1"/>
    <col min="13831" max="13831" width="15.25" style="24" customWidth="1"/>
    <col min="13832" max="13838" width="8.875" style="24" customWidth="1"/>
    <col min="13839" max="13839" width="10.25" style="24" customWidth="1"/>
    <col min="13840" max="14080" width="9" style="24"/>
    <col min="14081" max="14081" width="6.875" style="24" customWidth="1"/>
    <col min="14082" max="14082" width="12.75" style="24" bestFit="1" customWidth="1"/>
    <col min="14083" max="14083" width="14.125" style="24" bestFit="1" customWidth="1"/>
    <col min="14084" max="14084" width="8.5" style="24" customWidth="1"/>
    <col min="14085" max="14085" width="8.375" style="24" customWidth="1"/>
    <col min="14086" max="14086" width="8.5" style="24" customWidth="1"/>
    <col min="14087" max="14087" width="15.25" style="24" customWidth="1"/>
    <col min="14088" max="14094" width="8.875" style="24" customWidth="1"/>
    <col min="14095" max="14095" width="10.25" style="24" customWidth="1"/>
    <col min="14096" max="14336" width="9" style="24"/>
    <col min="14337" max="14337" width="6.875" style="24" customWidth="1"/>
    <col min="14338" max="14338" width="12.75" style="24" bestFit="1" customWidth="1"/>
    <col min="14339" max="14339" width="14.125" style="24" bestFit="1" customWidth="1"/>
    <col min="14340" max="14340" width="8.5" style="24" customWidth="1"/>
    <col min="14341" max="14341" width="8.375" style="24" customWidth="1"/>
    <col min="14342" max="14342" width="8.5" style="24" customWidth="1"/>
    <col min="14343" max="14343" width="15.25" style="24" customWidth="1"/>
    <col min="14344" max="14350" width="8.875" style="24" customWidth="1"/>
    <col min="14351" max="14351" width="10.25" style="24" customWidth="1"/>
    <col min="14352" max="14592" width="9" style="24"/>
    <col min="14593" max="14593" width="6.875" style="24" customWidth="1"/>
    <col min="14594" max="14594" width="12.75" style="24" bestFit="1" customWidth="1"/>
    <col min="14595" max="14595" width="14.125" style="24" bestFit="1" customWidth="1"/>
    <col min="14596" max="14596" width="8.5" style="24" customWidth="1"/>
    <col min="14597" max="14597" width="8.375" style="24" customWidth="1"/>
    <col min="14598" max="14598" width="8.5" style="24" customWidth="1"/>
    <col min="14599" max="14599" width="15.25" style="24" customWidth="1"/>
    <col min="14600" max="14606" width="8.875" style="24" customWidth="1"/>
    <col min="14607" max="14607" width="10.25" style="24" customWidth="1"/>
    <col min="14608" max="14848" width="9" style="24"/>
    <col min="14849" max="14849" width="6.875" style="24" customWidth="1"/>
    <col min="14850" max="14850" width="12.75" style="24" bestFit="1" customWidth="1"/>
    <col min="14851" max="14851" width="14.125" style="24" bestFit="1" customWidth="1"/>
    <col min="14852" max="14852" width="8.5" style="24" customWidth="1"/>
    <col min="14853" max="14853" width="8.375" style="24" customWidth="1"/>
    <col min="14854" max="14854" width="8.5" style="24" customWidth="1"/>
    <col min="14855" max="14855" width="15.25" style="24" customWidth="1"/>
    <col min="14856" max="14862" width="8.875" style="24" customWidth="1"/>
    <col min="14863" max="14863" width="10.25" style="24" customWidth="1"/>
    <col min="14864" max="15104" width="9" style="24"/>
    <col min="15105" max="15105" width="6.875" style="24" customWidth="1"/>
    <col min="15106" max="15106" width="12.75" style="24" bestFit="1" customWidth="1"/>
    <col min="15107" max="15107" width="14.125" style="24" bestFit="1" customWidth="1"/>
    <col min="15108" max="15108" width="8.5" style="24" customWidth="1"/>
    <col min="15109" max="15109" width="8.375" style="24" customWidth="1"/>
    <col min="15110" max="15110" width="8.5" style="24" customWidth="1"/>
    <col min="15111" max="15111" width="15.25" style="24" customWidth="1"/>
    <col min="15112" max="15118" width="8.875" style="24" customWidth="1"/>
    <col min="15119" max="15119" width="10.25" style="24" customWidth="1"/>
    <col min="15120" max="15360" width="9" style="24"/>
    <col min="15361" max="15361" width="6.875" style="24" customWidth="1"/>
    <col min="15362" max="15362" width="12.75" style="24" bestFit="1" customWidth="1"/>
    <col min="15363" max="15363" width="14.125" style="24" bestFit="1" customWidth="1"/>
    <col min="15364" max="15364" width="8.5" style="24" customWidth="1"/>
    <col min="15365" max="15365" width="8.375" style="24" customWidth="1"/>
    <col min="15366" max="15366" width="8.5" style="24" customWidth="1"/>
    <col min="15367" max="15367" width="15.25" style="24" customWidth="1"/>
    <col min="15368" max="15374" width="8.875" style="24" customWidth="1"/>
    <col min="15375" max="15375" width="10.25" style="24" customWidth="1"/>
    <col min="15376" max="15616" width="9" style="24"/>
    <col min="15617" max="15617" width="6.875" style="24" customWidth="1"/>
    <col min="15618" max="15618" width="12.75" style="24" bestFit="1" customWidth="1"/>
    <col min="15619" max="15619" width="14.125" style="24" bestFit="1" customWidth="1"/>
    <col min="15620" max="15620" width="8.5" style="24" customWidth="1"/>
    <col min="15621" max="15621" width="8.375" style="24" customWidth="1"/>
    <col min="15622" max="15622" width="8.5" style="24" customWidth="1"/>
    <col min="15623" max="15623" width="15.25" style="24" customWidth="1"/>
    <col min="15624" max="15630" width="8.875" style="24" customWidth="1"/>
    <col min="15631" max="15631" width="10.25" style="24" customWidth="1"/>
    <col min="15632" max="15872" width="9" style="24"/>
    <col min="15873" max="15873" width="6.875" style="24" customWidth="1"/>
    <col min="15874" max="15874" width="12.75" style="24" bestFit="1" customWidth="1"/>
    <col min="15875" max="15875" width="14.125" style="24" bestFit="1" customWidth="1"/>
    <col min="15876" max="15876" width="8.5" style="24" customWidth="1"/>
    <col min="15877" max="15877" width="8.375" style="24" customWidth="1"/>
    <col min="15878" max="15878" width="8.5" style="24" customWidth="1"/>
    <col min="15879" max="15879" width="15.25" style="24" customWidth="1"/>
    <col min="15880" max="15886" width="8.875" style="24" customWidth="1"/>
    <col min="15887" max="15887" width="10.25" style="24" customWidth="1"/>
    <col min="15888" max="16128" width="9" style="24"/>
    <col min="16129" max="16129" width="6.875" style="24" customWidth="1"/>
    <col min="16130" max="16130" width="12.75" style="24" bestFit="1" customWidth="1"/>
    <col min="16131" max="16131" width="14.125" style="24" bestFit="1" customWidth="1"/>
    <col min="16132" max="16132" width="8.5" style="24" customWidth="1"/>
    <col min="16133" max="16133" width="8.375" style="24" customWidth="1"/>
    <col min="16134" max="16134" width="8.5" style="24" customWidth="1"/>
    <col min="16135" max="16135" width="15.25" style="24" customWidth="1"/>
    <col min="16136" max="16142" width="8.875" style="24" customWidth="1"/>
    <col min="16143" max="16143" width="10.25" style="24" customWidth="1"/>
    <col min="16144" max="16384" width="9" style="24"/>
  </cols>
  <sheetData>
    <row r="1" spans="1:17" ht="36" customHeight="1">
      <c r="A1" s="65" t="s">
        <v>503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</row>
    <row r="2" spans="1:17" ht="21.75" customHeight="1">
      <c r="A2" s="66" t="s">
        <v>1</v>
      </c>
      <c r="B2" s="66" t="s">
        <v>2</v>
      </c>
      <c r="C2" s="66" t="s">
        <v>3</v>
      </c>
      <c r="D2" s="69" t="s">
        <v>4</v>
      </c>
      <c r="E2" s="69"/>
      <c r="F2" s="69"/>
      <c r="G2" s="69"/>
      <c r="H2" s="70" t="s">
        <v>5</v>
      </c>
      <c r="I2" s="70"/>
      <c r="J2" s="70"/>
      <c r="K2" s="70"/>
      <c r="L2" s="70"/>
      <c r="M2" s="70"/>
      <c r="N2" s="70"/>
      <c r="O2" s="66" t="s">
        <v>6</v>
      </c>
    </row>
    <row r="3" spans="1:17" s="25" customFormat="1" ht="60" customHeight="1">
      <c r="A3" s="66"/>
      <c r="B3" s="66"/>
      <c r="C3" s="66"/>
      <c r="D3" s="2" t="s">
        <v>7</v>
      </c>
      <c r="E3" s="54" t="s">
        <v>8</v>
      </c>
      <c r="F3" s="2" t="s">
        <v>9</v>
      </c>
      <c r="G3" s="2" t="s">
        <v>10</v>
      </c>
      <c r="H3" s="2" t="s">
        <v>11</v>
      </c>
      <c r="I3" s="3" t="s">
        <v>12</v>
      </c>
      <c r="J3" s="2" t="s">
        <v>13</v>
      </c>
      <c r="K3" s="2" t="s">
        <v>14</v>
      </c>
      <c r="L3" s="2" t="s">
        <v>15</v>
      </c>
      <c r="M3" s="2" t="s">
        <v>16</v>
      </c>
      <c r="N3" s="2" t="s">
        <v>17</v>
      </c>
      <c r="O3" s="66"/>
    </row>
    <row r="4" spans="1:17" s="28" customFormat="1" ht="21.75" customHeight="1">
      <c r="A4" s="21">
        <v>36</v>
      </c>
      <c r="B4" s="29" t="s">
        <v>573</v>
      </c>
      <c r="C4" s="29" t="s">
        <v>574</v>
      </c>
      <c r="D4" s="19">
        <v>100</v>
      </c>
      <c r="E4" s="55">
        <v>67.650000000000006</v>
      </c>
      <c r="F4" s="21">
        <v>100</v>
      </c>
      <c r="G4" s="21">
        <f t="shared" ref="G4:G39" si="0">D4*0.2+E4*0.7+F4*0.1</f>
        <v>77.355000000000004</v>
      </c>
      <c r="H4" s="21"/>
      <c r="I4" s="36"/>
      <c r="J4" s="19"/>
      <c r="K4" s="21"/>
      <c r="L4" s="21"/>
      <c r="M4" s="19"/>
      <c r="N4" s="21">
        <f t="shared" ref="N4:N39" si="1">H4+I4+J4+K4+L4+M4</f>
        <v>0</v>
      </c>
      <c r="O4" s="21">
        <f t="shared" ref="O4:O39" si="2">N4+G4</f>
        <v>77.355000000000004</v>
      </c>
    </row>
    <row r="5" spans="1:17" s="28" customFormat="1" ht="21.75" customHeight="1">
      <c r="A5" s="21">
        <v>35</v>
      </c>
      <c r="B5" s="26" t="s">
        <v>571</v>
      </c>
      <c r="C5" s="26" t="s">
        <v>572</v>
      </c>
      <c r="D5" s="19">
        <v>100</v>
      </c>
      <c r="E5" s="55">
        <v>77.209999999999994</v>
      </c>
      <c r="F5" s="21">
        <v>100</v>
      </c>
      <c r="G5" s="21">
        <f t="shared" si="0"/>
        <v>84.046999999999997</v>
      </c>
      <c r="H5" s="21"/>
      <c r="I5" s="36"/>
      <c r="J5" s="19"/>
      <c r="K5" s="21"/>
      <c r="L5" s="21"/>
      <c r="M5" s="19"/>
      <c r="N5" s="21">
        <f t="shared" si="1"/>
        <v>0</v>
      </c>
      <c r="O5" s="21">
        <f t="shared" si="2"/>
        <v>84.046999999999997</v>
      </c>
    </row>
    <row r="6" spans="1:17" s="28" customFormat="1" ht="21.75" customHeight="1">
      <c r="A6" s="21">
        <v>19</v>
      </c>
      <c r="B6" s="26" t="s">
        <v>544</v>
      </c>
      <c r="C6" s="26" t="s">
        <v>545</v>
      </c>
      <c r="D6" s="19">
        <v>100</v>
      </c>
      <c r="E6" s="55">
        <v>86.25</v>
      </c>
      <c r="F6" s="21">
        <v>100</v>
      </c>
      <c r="G6" s="21">
        <f t="shared" si="0"/>
        <v>90.375</v>
      </c>
      <c r="H6" s="21"/>
      <c r="I6" s="36">
        <v>1.5</v>
      </c>
      <c r="J6" s="19"/>
      <c r="K6" s="21"/>
      <c r="L6" s="21"/>
      <c r="M6" s="19"/>
      <c r="N6" s="21">
        <f t="shared" si="1"/>
        <v>1.5</v>
      </c>
      <c r="O6" s="21">
        <f t="shared" si="2"/>
        <v>91.875</v>
      </c>
    </row>
    <row r="7" spans="1:17" s="28" customFormat="1" ht="21.75" customHeight="1">
      <c r="A7" s="21">
        <v>27</v>
      </c>
      <c r="B7" s="26" t="s">
        <v>567</v>
      </c>
      <c r="C7" s="26" t="s">
        <v>568</v>
      </c>
      <c r="D7" s="19">
        <v>100</v>
      </c>
      <c r="E7" s="55">
        <v>80.209999999999994</v>
      </c>
      <c r="F7" s="21">
        <v>100</v>
      </c>
      <c r="G7" s="21">
        <f t="shared" si="0"/>
        <v>86.146999999999991</v>
      </c>
      <c r="H7" s="21"/>
      <c r="I7" s="36"/>
      <c r="J7" s="19"/>
      <c r="K7" s="21"/>
      <c r="L7" s="21"/>
      <c r="M7" s="19"/>
      <c r="N7" s="21">
        <f t="shared" si="1"/>
        <v>0</v>
      </c>
      <c r="O7" s="21">
        <f t="shared" si="2"/>
        <v>86.146999999999991</v>
      </c>
    </row>
    <row r="8" spans="1:17" s="28" customFormat="1" ht="21.75" customHeight="1">
      <c r="A8" s="21">
        <v>17</v>
      </c>
      <c r="B8" s="26" t="s">
        <v>540</v>
      </c>
      <c r="C8" s="26" t="s">
        <v>541</v>
      </c>
      <c r="D8" s="19">
        <v>100</v>
      </c>
      <c r="E8" s="55">
        <v>86.13</v>
      </c>
      <c r="F8" s="21">
        <v>100</v>
      </c>
      <c r="G8" s="21">
        <f t="shared" si="0"/>
        <v>90.290999999999997</v>
      </c>
      <c r="H8" s="21">
        <v>3</v>
      </c>
      <c r="I8" s="36"/>
      <c r="J8" s="19"/>
      <c r="K8" s="21"/>
      <c r="L8" s="21"/>
      <c r="M8" s="19"/>
      <c r="N8" s="21">
        <f t="shared" si="1"/>
        <v>3</v>
      </c>
      <c r="O8" s="21">
        <f t="shared" si="2"/>
        <v>93.290999999999997</v>
      </c>
    </row>
    <row r="9" spans="1:17" s="28" customFormat="1" ht="21.75" customHeight="1">
      <c r="A9" s="21">
        <v>10</v>
      </c>
      <c r="B9" s="26" t="s">
        <v>522</v>
      </c>
      <c r="C9" s="26" t="s">
        <v>523</v>
      </c>
      <c r="D9" s="19">
        <v>100</v>
      </c>
      <c r="E9" s="55">
        <v>88.32</v>
      </c>
      <c r="F9" s="21">
        <v>100</v>
      </c>
      <c r="G9" s="21">
        <f t="shared" si="0"/>
        <v>91.823999999999984</v>
      </c>
      <c r="H9" s="21"/>
      <c r="I9" s="36">
        <v>1.5</v>
      </c>
      <c r="J9" s="19">
        <v>1</v>
      </c>
      <c r="K9" s="21"/>
      <c r="L9" s="21"/>
      <c r="M9" s="19"/>
      <c r="N9" s="21">
        <f t="shared" si="1"/>
        <v>2.5</v>
      </c>
      <c r="O9" s="21">
        <f t="shared" si="2"/>
        <v>94.323999999999984</v>
      </c>
    </row>
    <row r="10" spans="1:17" s="28" customFormat="1" ht="21.75" customHeight="1">
      <c r="A10" s="21">
        <v>28</v>
      </c>
      <c r="B10" s="26" t="s">
        <v>136</v>
      </c>
      <c r="C10" s="26" t="s">
        <v>558</v>
      </c>
      <c r="D10" s="19">
        <v>100</v>
      </c>
      <c r="E10" s="55">
        <v>83.83</v>
      </c>
      <c r="F10" s="21">
        <v>100</v>
      </c>
      <c r="G10" s="21">
        <f t="shared" si="0"/>
        <v>88.680999999999997</v>
      </c>
      <c r="H10" s="21"/>
      <c r="I10" s="36"/>
      <c r="J10" s="19">
        <v>1</v>
      </c>
      <c r="K10" s="21"/>
      <c r="L10" s="21"/>
      <c r="M10" s="19"/>
      <c r="N10" s="21">
        <f t="shared" si="1"/>
        <v>1</v>
      </c>
      <c r="O10" s="21">
        <f t="shared" si="2"/>
        <v>89.680999999999997</v>
      </c>
    </row>
    <row r="11" spans="1:17" s="28" customFormat="1" ht="21.75" customHeight="1">
      <c r="A11" s="21">
        <v>1</v>
      </c>
      <c r="B11" s="26" t="s">
        <v>504</v>
      </c>
      <c r="C11" s="26" t="s">
        <v>505</v>
      </c>
      <c r="D11" s="19">
        <v>100</v>
      </c>
      <c r="E11" s="55">
        <v>92.55</v>
      </c>
      <c r="F11" s="21">
        <v>100</v>
      </c>
      <c r="G11" s="21">
        <f t="shared" si="0"/>
        <v>94.784999999999997</v>
      </c>
      <c r="H11" s="21">
        <v>11</v>
      </c>
      <c r="I11" s="36">
        <v>3.5</v>
      </c>
      <c r="J11" s="19">
        <v>3</v>
      </c>
      <c r="K11" s="21"/>
      <c r="L11" s="21"/>
      <c r="M11" s="19"/>
      <c r="N11" s="21">
        <f t="shared" si="1"/>
        <v>17.5</v>
      </c>
      <c r="O11" s="21">
        <f t="shared" si="2"/>
        <v>112.285</v>
      </c>
    </row>
    <row r="12" spans="1:17" s="28" customFormat="1" ht="21.75" customHeight="1">
      <c r="A12" s="21">
        <v>30</v>
      </c>
      <c r="B12" s="26" t="s">
        <v>565</v>
      </c>
      <c r="C12" s="26" t="s">
        <v>566</v>
      </c>
      <c r="D12" s="19">
        <v>100</v>
      </c>
      <c r="E12" s="55">
        <v>78.45</v>
      </c>
      <c r="F12" s="21">
        <v>100</v>
      </c>
      <c r="G12" s="21">
        <f t="shared" si="0"/>
        <v>84.914999999999992</v>
      </c>
      <c r="H12" s="21"/>
      <c r="I12" s="36">
        <v>1.5</v>
      </c>
      <c r="J12" s="19"/>
      <c r="K12" s="21"/>
      <c r="L12" s="21"/>
      <c r="M12" s="19"/>
      <c r="N12" s="21">
        <f t="shared" si="1"/>
        <v>1.5</v>
      </c>
      <c r="O12" s="21">
        <f t="shared" si="2"/>
        <v>86.414999999999992</v>
      </c>
    </row>
    <row r="13" spans="1:17" s="28" customFormat="1" ht="21.75" customHeight="1">
      <c r="A13" s="21">
        <v>15</v>
      </c>
      <c r="B13" s="26" t="s">
        <v>534</v>
      </c>
      <c r="C13" s="26" t="s">
        <v>535</v>
      </c>
      <c r="D13" s="19">
        <v>100</v>
      </c>
      <c r="E13" s="55">
        <v>86.05</v>
      </c>
      <c r="F13" s="21">
        <v>100</v>
      </c>
      <c r="G13" s="21">
        <f t="shared" si="0"/>
        <v>90.234999999999985</v>
      </c>
      <c r="H13" s="21"/>
      <c r="I13" s="36">
        <v>3</v>
      </c>
      <c r="J13" s="19">
        <v>1</v>
      </c>
      <c r="K13" s="21"/>
      <c r="L13" s="21"/>
      <c r="M13" s="19"/>
      <c r="N13" s="21">
        <f t="shared" si="1"/>
        <v>4</v>
      </c>
      <c r="O13" s="21">
        <f t="shared" si="2"/>
        <v>94.234999999999985</v>
      </c>
    </row>
    <row r="14" spans="1:17" s="28" customFormat="1" ht="21.75" customHeight="1">
      <c r="A14" s="21">
        <v>11</v>
      </c>
      <c r="B14" s="26" t="s">
        <v>524</v>
      </c>
      <c r="C14" s="26" t="s">
        <v>525</v>
      </c>
      <c r="D14" s="19">
        <v>100</v>
      </c>
      <c r="E14" s="55">
        <v>86.86</v>
      </c>
      <c r="F14" s="21">
        <v>100</v>
      </c>
      <c r="G14" s="21">
        <f t="shared" si="0"/>
        <v>90.801999999999992</v>
      </c>
      <c r="H14" s="21"/>
      <c r="I14" s="36">
        <v>1.5</v>
      </c>
      <c r="J14" s="19">
        <v>2.5</v>
      </c>
      <c r="K14" s="21"/>
      <c r="L14" s="21"/>
      <c r="M14" s="19"/>
      <c r="N14" s="21">
        <f t="shared" si="1"/>
        <v>4</v>
      </c>
      <c r="O14" s="21">
        <f t="shared" si="2"/>
        <v>94.801999999999992</v>
      </c>
    </row>
    <row r="15" spans="1:17" s="28" customFormat="1" ht="21.75" customHeight="1">
      <c r="A15" s="21">
        <v>12</v>
      </c>
      <c r="B15" s="26" t="s">
        <v>526</v>
      </c>
      <c r="C15" s="26" t="s">
        <v>527</v>
      </c>
      <c r="D15" s="19">
        <v>100</v>
      </c>
      <c r="E15" s="55">
        <v>86.5</v>
      </c>
      <c r="F15" s="21">
        <v>100</v>
      </c>
      <c r="G15" s="21">
        <f t="shared" si="0"/>
        <v>90.55</v>
      </c>
      <c r="H15" s="21">
        <v>2</v>
      </c>
      <c r="I15" s="36"/>
      <c r="J15" s="19"/>
      <c r="K15" s="21"/>
      <c r="L15" s="21"/>
      <c r="M15" s="19"/>
      <c r="N15" s="21">
        <f t="shared" si="1"/>
        <v>2</v>
      </c>
      <c r="O15" s="21">
        <f t="shared" si="2"/>
        <v>92.55</v>
      </c>
      <c r="Q15" s="28" t="s">
        <v>42</v>
      </c>
    </row>
    <row r="16" spans="1:17" s="28" customFormat="1" ht="21.75" customHeight="1">
      <c r="A16" s="21">
        <v>18</v>
      </c>
      <c r="B16" s="26" t="s">
        <v>542</v>
      </c>
      <c r="C16" s="26" t="s">
        <v>543</v>
      </c>
      <c r="D16" s="19">
        <v>100</v>
      </c>
      <c r="E16" s="55">
        <v>86.25</v>
      </c>
      <c r="F16" s="21">
        <v>100</v>
      </c>
      <c r="G16" s="21">
        <f t="shared" si="0"/>
        <v>90.375</v>
      </c>
      <c r="H16" s="21"/>
      <c r="I16" s="36">
        <v>1.5</v>
      </c>
      <c r="J16" s="19"/>
      <c r="K16" s="21"/>
      <c r="L16" s="21"/>
      <c r="M16" s="19"/>
      <c r="N16" s="21">
        <f t="shared" si="1"/>
        <v>1.5</v>
      </c>
      <c r="O16" s="21">
        <f t="shared" si="2"/>
        <v>91.875</v>
      </c>
    </row>
    <row r="17" spans="1:15" s="28" customFormat="1" ht="21.75" customHeight="1">
      <c r="A17" s="21">
        <v>33</v>
      </c>
      <c r="B17" s="26" t="s">
        <v>561</v>
      </c>
      <c r="C17" s="26" t="s">
        <v>562</v>
      </c>
      <c r="D17" s="19">
        <v>100</v>
      </c>
      <c r="E17" s="55">
        <v>80.709999999999994</v>
      </c>
      <c r="F17" s="21">
        <v>100</v>
      </c>
      <c r="G17" s="21">
        <f t="shared" si="0"/>
        <v>86.496999999999986</v>
      </c>
      <c r="H17" s="21"/>
      <c r="I17" s="36"/>
      <c r="J17" s="19">
        <v>1</v>
      </c>
      <c r="K17" s="21"/>
      <c r="L17" s="21"/>
      <c r="M17" s="19"/>
      <c r="N17" s="21">
        <f t="shared" si="1"/>
        <v>1</v>
      </c>
      <c r="O17" s="21">
        <f t="shared" si="2"/>
        <v>87.496999999999986</v>
      </c>
    </row>
    <row r="18" spans="1:15" s="28" customFormat="1" ht="21.75" customHeight="1">
      <c r="A18" s="21">
        <v>7</v>
      </c>
      <c r="B18" s="26" t="s">
        <v>516</v>
      </c>
      <c r="C18" s="26" t="s">
        <v>517</v>
      </c>
      <c r="D18" s="19">
        <v>100</v>
      </c>
      <c r="E18" s="55">
        <v>88.77</v>
      </c>
      <c r="F18" s="21">
        <v>100</v>
      </c>
      <c r="G18" s="21">
        <f t="shared" si="0"/>
        <v>92.138999999999996</v>
      </c>
      <c r="H18" s="21">
        <v>6</v>
      </c>
      <c r="I18" s="36">
        <v>3</v>
      </c>
      <c r="J18" s="19">
        <v>1</v>
      </c>
      <c r="K18" s="21"/>
      <c r="L18" s="21"/>
      <c r="M18" s="19"/>
      <c r="N18" s="21">
        <f t="shared" si="1"/>
        <v>10</v>
      </c>
      <c r="O18" s="21">
        <f t="shared" si="2"/>
        <v>102.139</v>
      </c>
    </row>
    <row r="19" spans="1:15" s="28" customFormat="1" ht="21.75" customHeight="1">
      <c r="A19" s="21">
        <v>23</v>
      </c>
      <c r="B19" s="26" t="s">
        <v>550</v>
      </c>
      <c r="C19" s="26" t="s">
        <v>551</v>
      </c>
      <c r="D19" s="19">
        <v>100</v>
      </c>
      <c r="E19" s="55">
        <v>86.5</v>
      </c>
      <c r="F19" s="21">
        <v>100</v>
      </c>
      <c r="G19" s="21">
        <f t="shared" si="0"/>
        <v>90.55</v>
      </c>
      <c r="H19" s="21"/>
      <c r="I19" s="36">
        <v>3</v>
      </c>
      <c r="J19" s="19"/>
      <c r="K19" s="21"/>
      <c r="L19" s="21"/>
      <c r="M19" s="19"/>
      <c r="N19" s="21">
        <f t="shared" si="1"/>
        <v>3</v>
      </c>
      <c r="O19" s="21">
        <f t="shared" si="2"/>
        <v>93.55</v>
      </c>
    </row>
    <row r="20" spans="1:15" s="28" customFormat="1" ht="21.75" customHeight="1">
      <c r="A20" s="21">
        <v>22</v>
      </c>
      <c r="B20" s="26" t="s">
        <v>548</v>
      </c>
      <c r="C20" s="26" t="s">
        <v>549</v>
      </c>
      <c r="D20" s="19">
        <v>100</v>
      </c>
      <c r="E20" s="55">
        <v>85.41</v>
      </c>
      <c r="F20" s="21">
        <v>100</v>
      </c>
      <c r="G20" s="21">
        <f t="shared" si="0"/>
        <v>89.786999999999992</v>
      </c>
      <c r="H20" s="21"/>
      <c r="I20" s="36">
        <v>1.5</v>
      </c>
      <c r="J20" s="19"/>
      <c r="K20" s="21"/>
      <c r="L20" s="21"/>
      <c r="M20" s="19"/>
      <c r="N20" s="21">
        <f t="shared" si="1"/>
        <v>1.5</v>
      </c>
      <c r="O20" s="21">
        <f t="shared" si="2"/>
        <v>91.286999999999992</v>
      </c>
    </row>
    <row r="21" spans="1:15" s="28" customFormat="1" ht="21.75" customHeight="1">
      <c r="A21" s="21">
        <v>31</v>
      </c>
      <c r="B21" s="26" t="s">
        <v>556</v>
      </c>
      <c r="C21" s="26" t="s">
        <v>557</v>
      </c>
      <c r="D21" s="19">
        <v>100</v>
      </c>
      <c r="E21" s="55">
        <v>83.08</v>
      </c>
      <c r="F21" s="21">
        <v>100</v>
      </c>
      <c r="G21" s="21">
        <f t="shared" si="0"/>
        <v>88.155999999999992</v>
      </c>
      <c r="H21" s="21">
        <v>3</v>
      </c>
      <c r="I21" s="36"/>
      <c r="J21" s="19"/>
      <c r="K21" s="21"/>
      <c r="L21" s="21"/>
      <c r="M21" s="19"/>
      <c r="N21" s="21">
        <f t="shared" si="1"/>
        <v>3</v>
      </c>
      <c r="O21" s="21">
        <f t="shared" si="2"/>
        <v>91.155999999999992</v>
      </c>
    </row>
    <row r="22" spans="1:15" s="28" customFormat="1" ht="21.75" customHeight="1">
      <c r="A22" s="21">
        <v>6</v>
      </c>
      <c r="B22" s="26" t="s">
        <v>514</v>
      </c>
      <c r="C22" s="26" t="s">
        <v>515</v>
      </c>
      <c r="D22" s="19">
        <v>100</v>
      </c>
      <c r="E22" s="55">
        <v>90.14</v>
      </c>
      <c r="F22" s="21">
        <v>100</v>
      </c>
      <c r="G22" s="21">
        <f t="shared" si="0"/>
        <v>93.097999999999999</v>
      </c>
      <c r="H22" s="21">
        <v>6</v>
      </c>
      <c r="I22" s="36">
        <v>1.5</v>
      </c>
      <c r="J22" s="19">
        <v>1</v>
      </c>
      <c r="K22" s="21"/>
      <c r="L22" s="21"/>
      <c r="M22" s="19">
        <v>2</v>
      </c>
      <c r="N22" s="21">
        <f t="shared" si="1"/>
        <v>10.5</v>
      </c>
      <c r="O22" s="21">
        <f t="shared" si="2"/>
        <v>103.598</v>
      </c>
    </row>
    <row r="23" spans="1:15" s="28" customFormat="1" ht="21.75" customHeight="1">
      <c r="A23" s="21">
        <v>3</v>
      </c>
      <c r="B23" s="26" t="s">
        <v>508</v>
      </c>
      <c r="C23" s="26" t="s">
        <v>509</v>
      </c>
      <c r="D23" s="19">
        <v>100</v>
      </c>
      <c r="E23" s="55">
        <v>89.5</v>
      </c>
      <c r="F23" s="21">
        <v>100</v>
      </c>
      <c r="G23" s="21">
        <f t="shared" si="0"/>
        <v>92.65</v>
      </c>
      <c r="H23" s="21">
        <v>6</v>
      </c>
      <c r="I23" s="36">
        <v>2</v>
      </c>
      <c r="J23" s="19">
        <v>3</v>
      </c>
      <c r="K23" s="21"/>
      <c r="L23" s="21"/>
      <c r="M23" s="19">
        <v>2</v>
      </c>
      <c r="N23" s="21">
        <f t="shared" si="1"/>
        <v>13</v>
      </c>
      <c r="O23" s="21">
        <f t="shared" si="2"/>
        <v>105.65</v>
      </c>
    </row>
    <row r="24" spans="1:15" s="28" customFormat="1" ht="21.75" customHeight="1">
      <c r="A24" s="21">
        <v>9</v>
      </c>
      <c r="B24" s="26" t="s">
        <v>520</v>
      </c>
      <c r="C24" s="26" t="s">
        <v>521</v>
      </c>
      <c r="D24" s="19">
        <v>100</v>
      </c>
      <c r="E24" s="55">
        <v>86.32</v>
      </c>
      <c r="F24" s="21">
        <v>100</v>
      </c>
      <c r="G24" s="21">
        <f t="shared" si="0"/>
        <v>90.423999999999992</v>
      </c>
      <c r="H24" s="21">
        <v>1</v>
      </c>
      <c r="I24" s="36">
        <v>2.5</v>
      </c>
      <c r="J24" s="19">
        <v>3</v>
      </c>
      <c r="K24" s="21">
        <v>1</v>
      </c>
      <c r="L24" s="21"/>
      <c r="M24" s="19"/>
      <c r="N24" s="21">
        <f t="shared" si="1"/>
        <v>7.5</v>
      </c>
      <c r="O24" s="21">
        <f t="shared" si="2"/>
        <v>97.923999999999992</v>
      </c>
    </row>
    <row r="25" spans="1:15" s="28" customFormat="1" ht="21.75" customHeight="1">
      <c r="A25" s="21">
        <v>20</v>
      </c>
      <c r="B25" s="26" t="s">
        <v>546</v>
      </c>
      <c r="C25" s="26" t="s">
        <v>547</v>
      </c>
      <c r="D25" s="19">
        <v>100</v>
      </c>
      <c r="E25" s="55">
        <v>85.27</v>
      </c>
      <c r="F25" s="21">
        <v>100</v>
      </c>
      <c r="G25" s="21">
        <f t="shared" si="0"/>
        <v>89.688999999999993</v>
      </c>
      <c r="H25" s="21"/>
      <c r="I25" s="36"/>
      <c r="J25" s="19"/>
      <c r="K25" s="21"/>
      <c r="L25" s="21"/>
      <c r="M25" s="19">
        <v>2</v>
      </c>
      <c r="N25" s="21">
        <f t="shared" si="1"/>
        <v>2</v>
      </c>
      <c r="O25" s="21">
        <f t="shared" si="2"/>
        <v>91.688999999999993</v>
      </c>
    </row>
    <row r="26" spans="1:15" s="28" customFormat="1" ht="21.75" customHeight="1">
      <c r="A26" s="21">
        <v>2</v>
      </c>
      <c r="B26" s="26" t="s">
        <v>506</v>
      </c>
      <c r="C26" s="26" t="s">
        <v>507</v>
      </c>
      <c r="D26" s="19">
        <v>100</v>
      </c>
      <c r="E26" s="55">
        <v>90.48</v>
      </c>
      <c r="F26" s="21">
        <v>100</v>
      </c>
      <c r="G26" s="21">
        <f t="shared" si="0"/>
        <v>93.335999999999999</v>
      </c>
      <c r="H26" s="21">
        <v>17</v>
      </c>
      <c r="I26" s="36">
        <v>1.5</v>
      </c>
      <c r="J26" s="19">
        <v>1.5</v>
      </c>
      <c r="K26" s="21"/>
      <c r="L26" s="21"/>
      <c r="M26" s="19"/>
      <c r="N26" s="21">
        <f t="shared" si="1"/>
        <v>20</v>
      </c>
      <c r="O26" s="21">
        <f t="shared" si="2"/>
        <v>113.336</v>
      </c>
    </row>
    <row r="27" spans="1:15" s="28" customFormat="1" ht="21.75" customHeight="1">
      <c r="A27" s="21">
        <v>8</v>
      </c>
      <c r="B27" s="26" t="s">
        <v>518</v>
      </c>
      <c r="C27" s="26" t="s">
        <v>519</v>
      </c>
      <c r="D27" s="19">
        <v>100</v>
      </c>
      <c r="E27" s="55">
        <v>86.32</v>
      </c>
      <c r="F27" s="21">
        <v>100</v>
      </c>
      <c r="G27" s="21">
        <f t="shared" si="0"/>
        <v>90.423999999999992</v>
      </c>
      <c r="H27" s="21">
        <v>3</v>
      </c>
      <c r="I27" s="36">
        <v>1.5</v>
      </c>
      <c r="J27" s="19"/>
      <c r="K27" s="21"/>
      <c r="L27" s="21"/>
      <c r="M27" s="19">
        <v>3</v>
      </c>
      <c r="N27" s="21">
        <f t="shared" si="1"/>
        <v>7.5</v>
      </c>
      <c r="O27" s="21">
        <f t="shared" si="2"/>
        <v>97.923999999999992</v>
      </c>
    </row>
    <row r="28" spans="1:15" s="28" customFormat="1" ht="21.75" customHeight="1">
      <c r="A28" s="21">
        <v>5</v>
      </c>
      <c r="B28" s="26" t="s">
        <v>512</v>
      </c>
      <c r="C28" s="26" t="s">
        <v>513</v>
      </c>
      <c r="D28" s="19">
        <v>100</v>
      </c>
      <c r="E28" s="55">
        <v>88.17</v>
      </c>
      <c r="F28" s="21">
        <v>100</v>
      </c>
      <c r="G28" s="21">
        <f t="shared" si="0"/>
        <v>91.718999999999994</v>
      </c>
      <c r="H28" s="21">
        <v>6</v>
      </c>
      <c r="I28" s="36">
        <v>1.5</v>
      </c>
      <c r="J28" s="19">
        <v>3</v>
      </c>
      <c r="K28" s="21"/>
      <c r="L28" s="21"/>
      <c r="M28" s="19"/>
      <c r="N28" s="21">
        <f t="shared" si="1"/>
        <v>10.5</v>
      </c>
      <c r="O28" s="21">
        <f t="shared" si="2"/>
        <v>102.21899999999999</v>
      </c>
    </row>
    <row r="29" spans="1:15" s="28" customFormat="1" ht="21.75" customHeight="1">
      <c r="A29" s="21">
        <v>26</v>
      </c>
      <c r="B29" s="26" t="s">
        <v>554</v>
      </c>
      <c r="C29" s="26" t="s">
        <v>555</v>
      </c>
      <c r="D29" s="19">
        <v>100</v>
      </c>
      <c r="E29" s="55">
        <v>82.91</v>
      </c>
      <c r="F29" s="21">
        <v>100</v>
      </c>
      <c r="G29" s="21">
        <f t="shared" si="0"/>
        <v>88.036999999999992</v>
      </c>
      <c r="H29" s="21"/>
      <c r="I29" s="36">
        <v>1.5</v>
      </c>
      <c r="J29" s="19">
        <v>1</v>
      </c>
      <c r="K29" s="21"/>
      <c r="L29" s="21"/>
      <c r="M29" s="19"/>
      <c r="N29" s="21">
        <f t="shared" si="1"/>
        <v>2.5</v>
      </c>
      <c r="O29" s="21">
        <f t="shared" si="2"/>
        <v>90.536999999999992</v>
      </c>
    </row>
    <row r="30" spans="1:15" s="28" customFormat="1" ht="20.100000000000001" customHeight="1">
      <c r="A30" s="21">
        <v>29</v>
      </c>
      <c r="B30" s="26" t="s">
        <v>559</v>
      </c>
      <c r="C30" s="26" t="s">
        <v>560</v>
      </c>
      <c r="D30" s="19">
        <v>100</v>
      </c>
      <c r="E30" s="55">
        <v>85.21</v>
      </c>
      <c r="F30" s="21">
        <v>100</v>
      </c>
      <c r="G30" s="21">
        <f t="shared" si="0"/>
        <v>89.646999999999991</v>
      </c>
      <c r="H30" s="21"/>
      <c r="I30" s="36"/>
      <c r="J30" s="19"/>
      <c r="K30" s="21"/>
      <c r="L30" s="21"/>
      <c r="M30" s="19"/>
      <c r="N30" s="21">
        <f t="shared" si="1"/>
        <v>0</v>
      </c>
      <c r="O30" s="21">
        <f t="shared" si="2"/>
        <v>89.646999999999991</v>
      </c>
    </row>
    <row r="31" spans="1:15" s="28" customFormat="1" ht="20.100000000000001" customHeight="1">
      <c r="A31" s="21">
        <v>14</v>
      </c>
      <c r="B31" s="26" t="s">
        <v>532</v>
      </c>
      <c r="C31" s="26" t="s">
        <v>533</v>
      </c>
      <c r="D31" s="19">
        <v>100</v>
      </c>
      <c r="E31" s="55">
        <v>85.05</v>
      </c>
      <c r="F31" s="21">
        <v>100</v>
      </c>
      <c r="G31" s="21">
        <f t="shared" si="0"/>
        <v>89.534999999999997</v>
      </c>
      <c r="H31" s="21">
        <v>4</v>
      </c>
      <c r="I31" s="36"/>
      <c r="J31" s="19"/>
      <c r="K31" s="21"/>
      <c r="L31" s="21"/>
      <c r="M31" s="19"/>
      <c r="N31" s="21">
        <f t="shared" si="1"/>
        <v>4</v>
      </c>
      <c r="O31" s="21">
        <f t="shared" si="2"/>
        <v>93.534999999999997</v>
      </c>
    </row>
    <row r="32" spans="1:15" s="28" customFormat="1" ht="20.100000000000001" customHeight="1">
      <c r="A32" s="21">
        <v>25</v>
      </c>
      <c r="B32" s="26" t="s">
        <v>538</v>
      </c>
      <c r="C32" s="26" t="s">
        <v>539</v>
      </c>
      <c r="D32" s="19">
        <v>100</v>
      </c>
      <c r="E32" s="55">
        <v>77.88</v>
      </c>
      <c r="F32" s="21">
        <v>100</v>
      </c>
      <c r="G32" s="21">
        <f t="shared" si="0"/>
        <v>84.515999999999991</v>
      </c>
      <c r="H32" s="21">
        <v>1</v>
      </c>
      <c r="I32" s="36">
        <v>1.5</v>
      </c>
      <c r="J32" s="19">
        <v>3</v>
      </c>
      <c r="K32" s="21">
        <v>1</v>
      </c>
      <c r="L32" s="21"/>
      <c r="M32" s="19">
        <v>2</v>
      </c>
      <c r="N32" s="21">
        <f t="shared" si="1"/>
        <v>8.5</v>
      </c>
      <c r="O32" s="21">
        <f t="shared" si="2"/>
        <v>93.015999999999991</v>
      </c>
    </row>
    <row r="33" spans="1:15" s="28" customFormat="1" ht="20.100000000000001" customHeight="1">
      <c r="A33" s="21">
        <v>16</v>
      </c>
      <c r="B33" s="26" t="s">
        <v>536</v>
      </c>
      <c r="C33" s="26" t="s">
        <v>537</v>
      </c>
      <c r="D33" s="19">
        <v>100</v>
      </c>
      <c r="E33" s="55">
        <v>85.27</v>
      </c>
      <c r="F33" s="21">
        <v>100</v>
      </c>
      <c r="G33" s="21">
        <f t="shared" si="0"/>
        <v>89.688999999999993</v>
      </c>
      <c r="H33" s="21"/>
      <c r="I33" s="36">
        <v>3.5</v>
      </c>
      <c r="J33" s="19"/>
      <c r="K33" s="21"/>
      <c r="L33" s="21"/>
      <c r="M33" s="19"/>
      <c r="N33" s="21">
        <f t="shared" si="1"/>
        <v>3.5</v>
      </c>
      <c r="O33" s="21">
        <f t="shared" si="2"/>
        <v>93.188999999999993</v>
      </c>
    </row>
    <row r="34" spans="1:15" s="28" customFormat="1" ht="20.100000000000001" customHeight="1">
      <c r="A34" s="21">
        <v>32</v>
      </c>
      <c r="B34" s="26" t="s">
        <v>569</v>
      </c>
      <c r="C34" s="26" t="s">
        <v>570</v>
      </c>
      <c r="D34" s="19">
        <v>100</v>
      </c>
      <c r="E34" s="55">
        <v>79.58</v>
      </c>
      <c r="F34" s="21">
        <v>100</v>
      </c>
      <c r="G34" s="21">
        <f t="shared" si="0"/>
        <v>85.705999999999989</v>
      </c>
      <c r="H34" s="21">
        <v>1</v>
      </c>
      <c r="I34" s="36"/>
      <c r="J34" s="19"/>
      <c r="K34" s="21"/>
      <c r="L34" s="21"/>
      <c r="M34" s="19"/>
      <c r="N34" s="21">
        <f t="shared" si="1"/>
        <v>1</v>
      </c>
      <c r="O34" s="21">
        <f t="shared" si="2"/>
        <v>86.705999999999989</v>
      </c>
    </row>
    <row r="35" spans="1:15" s="28" customFormat="1" ht="20.100000000000001" customHeight="1">
      <c r="A35" s="21">
        <v>24</v>
      </c>
      <c r="B35" s="26" t="s">
        <v>552</v>
      </c>
      <c r="C35" s="26" t="s">
        <v>553</v>
      </c>
      <c r="D35" s="19">
        <v>100</v>
      </c>
      <c r="E35" s="55">
        <v>79.540000000000006</v>
      </c>
      <c r="F35" s="21">
        <v>100</v>
      </c>
      <c r="G35" s="21">
        <f t="shared" si="0"/>
        <v>85.677999999999997</v>
      </c>
      <c r="H35" s="21">
        <v>2</v>
      </c>
      <c r="I35" s="36"/>
      <c r="J35" s="19"/>
      <c r="K35" s="21"/>
      <c r="L35" s="21"/>
      <c r="M35" s="19">
        <v>2</v>
      </c>
      <c r="N35" s="21">
        <f t="shared" si="1"/>
        <v>4</v>
      </c>
      <c r="O35" s="21">
        <f t="shared" si="2"/>
        <v>89.677999999999997</v>
      </c>
    </row>
    <row r="36" spans="1:15" s="28" customFormat="1" ht="20.100000000000001" customHeight="1">
      <c r="A36" s="21">
        <v>21</v>
      </c>
      <c r="B36" s="26" t="s">
        <v>528</v>
      </c>
      <c r="C36" s="26" t="s">
        <v>529</v>
      </c>
      <c r="D36" s="19">
        <v>100</v>
      </c>
      <c r="E36" s="55">
        <v>84.95</v>
      </c>
      <c r="F36" s="21">
        <v>100</v>
      </c>
      <c r="G36" s="21">
        <f t="shared" si="0"/>
        <v>89.465000000000003</v>
      </c>
      <c r="H36" s="21"/>
      <c r="I36" s="36">
        <v>1.5</v>
      </c>
      <c r="J36" s="19">
        <v>2.5</v>
      </c>
      <c r="K36" s="21"/>
      <c r="L36" s="21"/>
      <c r="M36" s="19"/>
      <c r="N36" s="21">
        <f t="shared" si="1"/>
        <v>4</v>
      </c>
      <c r="O36" s="21">
        <f t="shared" si="2"/>
        <v>93.465000000000003</v>
      </c>
    </row>
    <row r="37" spans="1:15" s="28" customFormat="1" ht="20.100000000000001" customHeight="1">
      <c r="A37" s="21">
        <v>13</v>
      </c>
      <c r="B37" s="26" t="s">
        <v>530</v>
      </c>
      <c r="C37" s="26" t="s">
        <v>531</v>
      </c>
      <c r="D37" s="19">
        <v>100</v>
      </c>
      <c r="E37" s="55">
        <v>85.36</v>
      </c>
      <c r="F37" s="21">
        <v>100</v>
      </c>
      <c r="G37" s="21">
        <f t="shared" si="0"/>
        <v>89.751999999999995</v>
      </c>
      <c r="H37" s="21">
        <v>5</v>
      </c>
      <c r="I37" s="36"/>
      <c r="J37" s="19">
        <v>2.5</v>
      </c>
      <c r="K37" s="21"/>
      <c r="L37" s="21"/>
      <c r="M37" s="19"/>
      <c r="N37" s="21">
        <f t="shared" si="1"/>
        <v>7.5</v>
      </c>
      <c r="O37" s="21">
        <f t="shared" si="2"/>
        <v>97.251999999999995</v>
      </c>
    </row>
    <row r="38" spans="1:15" s="28" customFormat="1" ht="20.100000000000001" customHeight="1">
      <c r="A38" s="21">
        <v>34</v>
      </c>
      <c r="B38" s="26" t="s">
        <v>563</v>
      </c>
      <c r="C38" s="26" t="s">
        <v>564</v>
      </c>
      <c r="D38" s="19">
        <v>100</v>
      </c>
      <c r="E38" s="55">
        <v>77.08</v>
      </c>
      <c r="F38" s="21">
        <v>100</v>
      </c>
      <c r="G38" s="21">
        <f t="shared" si="0"/>
        <v>83.955999999999989</v>
      </c>
      <c r="H38" s="21"/>
      <c r="I38" s="36"/>
      <c r="J38" s="19">
        <v>3</v>
      </c>
      <c r="K38" s="21"/>
      <c r="L38" s="21"/>
      <c r="M38" s="19"/>
      <c r="N38" s="21">
        <f t="shared" si="1"/>
        <v>3</v>
      </c>
      <c r="O38" s="21">
        <f t="shared" si="2"/>
        <v>86.955999999999989</v>
      </c>
    </row>
    <row r="39" spans="1:15" s="28" customFormat="1" ht="20.100000000000001" customHeight="1">
      <c r="A39" s="21">
        <v>4</v>
      </c>
      <c r="B39" s="26" t="s">
        <v>510</v>
      </c>
      <c r="C39" s="26" t="s">
        <v>511</v>
      </c>
      <c r="D39" s="19">
        <v>100</v>
      </c>
      <c r="E39" s="55">
        <v>89.39</v>
      </c>
      <c r="F39" s="21">
        <v>100</v>
      </c>
      <c r="G39" s="21">
        <f t="shared" si="0"/>
        <v>92.572999999999993</v>
      </c>
      <c r="H39" s="21">
        <v>4</v>
      </c>
      <c r="I39" s="36"/>
      <c r="J39" s="19">
        <v>4</v>
      </c>
      <c r="K39" s="21"/>
      <c r="L39" s="21"/>
      <c r="M39" s="19"/>
      <c r="N39" s="21">
        <f t="shared" si="1"/>
        <v>8</v>
      </c>
      <c r="O39" s="21">
        <f t="shared" si="2"/>
        <v>100.57299999999999</v>
      </c>
    </row>
    <row r="40" spans="1:15" s="28" customFormat="1">
      <c r="D40" s="30"/>
      <c r="I40" s="31"/>
      <c r="J40" s="30"/>
      <c r="M40" s="30"/>
    </row>
    <row r="41" spans="1:15" s="28" customFormat="1">
      <c r="D41" s="30"/>
      <c r="I41" s="31"/>
      <c r="J41" s="30"/>
      <c r="M41" s="30"/>
    </row>
    <row r="42" spans="1:15" s="28" customFormat="1">
      <c r="D42" s="30"/>
      <c r="I42" s="31"/>
      <c r="J42" s="30"/>
      <c r="M42" s="30"/>
    </row>
    <row r="43" spans="1:15" s="28" customFormat="1">
      <c r="D43" s="30"/>
      <c r="I43" s="31"/>
      <c r="J43" s="30"/>
      <c r="M43" s="30"/>
    </row>
    <row r="44" spans="1:15" s="28" customFormat="1">
      <c r="D44" s="30"/>
      <c r="I44" s="31"/>
      <c r="J44" s="30"/>
      <c r="M44" s="30"/>
    </row>
    <row r="45" spans="1:15" s="28" customFormat="1">
      <c r="D45" s="30"/>
      <c r="I45" s="31"/>
      <c r="J45" s="30"/>
      <c r="M45" s="30"/>
    </row>
    <row r="46" spans="1:15" s="28" customFormat="1">
      <c r="D46" s="30"/>
      <c r="I46" s="31"/>
      <c r="J46" s="30"/>
      <c r="M46" s="30"/>
    </row>
    <row r="47" spans="1:15" s="28" customFormat="1">
      <c r="D47" s="30"/>
      <c r="I47" s="31"/>
      <c r="J47" s="30"/>
      <c r="M47" s="30"/>
    </row>
    <row r="48" spans="1:15" s="28" customFormat="1">
      <c r="D48" s="30"/>
      <c r="I48" s="31"/>
      <c r="J48" s="30"/>
      <c r="M48" s="30"/>
    </row>
    <row r="49" spans="4:13" s="28" customFormat="1">
      <c r="D49" s="30"/>
      <c r="I49" s="31"/>
      <c r="J49" s="30"/>
      <c r="M49" s="30"/>
    </row>
    <row r="50" spans="4:13" s="28" customFormat="1">
      <c r="D50" s="30"/>
      <c r="I50" s="31"/>
      <c r="J50" s="30"/>
      <c r="M50" s="30"/>
    </row>
    <row r="51" spans="4:13" s="28" customFormat="1">
      <c r="D51" s="30"/>
      <c r="I51" s="31"/>
      <c r="J51" s="30"/>
      <c r="M51" s="30"/>
    </row>
    <row r="52" spans="4:13" s="28" customFormat="1">
      <c r="D52" s="30"/>
      <c r="I52" s="31"/>
      <c r="J52" s="30"/>
      <c r="M52" s="30"/>
    </row>
    <row r="53" spans="4:13" s="28" customFormat="1">
      <c r="D53" s="30"/>
      <c r="I53" s="31"/>
      <c r="J53" s="30"/>
      <c r="M53" s="30"/>
    </row>
    <row r="54" spans="4:13" s="28" customFormat="1">
      <c r="D54" s="30"/>
      <c r="I54" s="31"/>
      <c r="J54" s="30"/>
      <c r="M54" s="30"/>
    </row>
    <row r="55" spans="4:13" s="28" customFormat="1">
      <c r="D55" s="30"/>
      <c r="I55" s="31"/>
      <c r="J55" s="30"/>
      <c r="M55" s="30"/>
    </row>
    <row r="56" spans="4:13" s="28" customFormat="1">
      <c r="D56" s="30"/>
      <c r="I56" s="31"/>
      <c r="J56" s="30"/>
      <c r="M56" s="30"/>
    </row>
    <row r="57" spans="4:13" s="28" customFormat="1">
      <c r="D57" s="30"/>
      <c r="I57" s="31"/>
      <c r="J57" s="30"/>
      <c r="M57" s="30"/>
    </row>
    <row r="58" spans="4:13" s="28" customFormat="1">
      <c r="D58" s="30"/>
      <c r="I58" s="31"/>
      <c r="J58" s="30"/>
      <c r="M58" s="30"/>
    </row>
    <row r="59" spans="4:13" s="28" customFormat="1">
      <c r="D59" s="30"/>
      <c r="I59" s="31"/>
      <c r="J59" s="30"/>
      <c r="M59" s="30"/>
    </row>
    <row r="60" spans="4:13" s="28" customFormat="1">
      <c r="D60" s="30"/>
      <c r="I60" s="31"/>
      <c r="J60" s="30"/>
      <c r="M60" s="30"/>
    </row>
    <row r="61" spans="4:13" s="28" customFormat="1">
      <c r="D61" s="30"/>
      <c r="I61" s="31"/>
      <c r="J61" s="30"/>
      <c r="M61" s="30"/>
    </row>
    <row r="62" spans="4:13" s="28" customFormat="1">
      <c r="D62" s="30"/>
      <c r="I62" s="31"/>
      <c r="J62" s="30"/>
      <c r="M62" s="30"/>
    </row>
    <row r="63" spans="4:13" s="28" customFormat="1">
      <c r="D63" s="30"/>
      <c r="I63" s="31"/>
      <c r="J63" s="30"/>
      <c r="M63" s="30"/>
    </row>
    <row r="64" spans="4:13" s="28" customFormat="1">
      <c r="D64" s="30"/>
      <c r="I64" s="31"/>
      <c r="J64" s="30"/>
      <c r="M64" s="30"/>
    </row>
    <row r="65" spans="4:13" s="28" customFormat="1">
      <c r="D65" s="30"/>
      <c r="I65" s="31"/>
      <c r="J65" s="30"/>
      <c r="M65" s="30"/>
    </row>
    <row r="66" spans="4:13" s="28" customFormat="1">
      <c r="D66" s="30"/>
      <c r="I66" s="31"/>
      <c r="J66" s="30"/>
      <c r="M66" s="30"/>
    </row>
    <row r="67" spans="4:13" s="28" customFormat="1">
      <c r="D67" s="30"/>
      <c r="I67" s="31"/>
      <c r="J67" s="30"/>
      <c r="M67" s="30"/>
    </row>
    <row r="68" spans="4:13" s="28" customFormat="1">
      <c r="D68" s="30"/>
      <c r="I68" s="31"/>
      <c r="J68" s="30"/>
      <c r="M68" s="30"/>
    </row>
    <row r="69" spans="4:13" s="28" customFormat="1">
      <c r="D69" s="30"/>
      <c r="I69" s="31"/>
      <c r="J69" s="30"/>
      <c r="M69" s="30"/>
    </row>
  </sheetData>
  <autoFilter ref="A3:Q3">
    <sortState ref="A5:R39">
      <sortCondition ref="C3"/>
    </sortState>
  </autoFilter>
  <mergeCells count="7">
    <mergeCell ref="A1:O1"/>
    <mergeCell ref="A2:A3"/>
    <mergeCell ref="B2:B3"/>
    <mergeCell ref="C2:C3"/>
    <mergeCell ref="D2:G2"/>
    <mergeCell ref="H2:N2"/>
    <mergeCell ref="O2:O3"/>
  </mergeCells>
  <phoneticPr fontId="3" type="noConversion"/>
  <pageMargins left="0.37986111111111109" right="0.3" top="0.43958333333333333" bottom="0.74791666666666667" header="0.31458333333333333" footer="0.3145833333333333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71"/>
  <sheetViews>
    <sheetView workbookViewId="0">
      <selection activeCell="Q11" sqref="Q11"/>
    </sheetView>
  </sheetViews>
  <sheetFormatPr defaultColWidth="9" defaultRowHeight="13.5"/>
  <cols>
    <col min="1" max="1" width="6.875" style="58" customWidth="1"/>
    <col min="2" max="2" width="9" style="58"/>
    <col min="3" max="3" width="12.625" style="58" customWidth="1"/>
    <col min="4" max="4" width="8.5" style="62" customWidth="1"/>
    <col min="5" max="5" width="8.375" style="58" customWidth="1"/>
    <col min="6" max="6" width="8.5" style="58" customWidth="1"/>
    <col min="7" max="7" width="15.125" style="58" customWidth="1"/>
    <col min="8" max="14" width="8.875" style="58" customWidth="1"/>
    <col min="15" max="15" width="10.125" style="58" customWidth="1"/>
    <col min="16" max="256" width="9" style="58"/>
    <col min="257" max="257" width="6.875" style="58" customWidth="1"/>
    <col min="258" max="258" width="9" style="58"/>
    <col min="259" max="259" width="12.625" style="58" customWidth="1"/>
    <col min="260" max="260" width="8.5" style="58" customWidth="1"/>
    <col min="261" max="261" width="8.375" style="58" customWidth="1"/>
    <col min="262" max="262" width="8.5" style="58" customWidth="1"/>
    <col min="263" max="263" width="15.125" style="58" customWidth="1"/>
    <col min="264" max="270" width="8.875" style="58" customWidth="1"/>
    <col min="271" max="271" width="10.125" style="58" customWidth="1"/>
    <col min="272" max="512" width="9" style="58"/>
    <col min="513" max="513" width="6.875" style="58" customWidth="1"/>
    <col min="514" max="514" width="9" style="58"/>
    <col min="515" max="515" width="12.625" style="58" customWidth="1"/>
    <col min="516" max="516" width="8.5" style="58" customWidth="1"/>
    <col min="517" max="517" width="8.375" style="58" customWidth="1"/>
    <col min="518" max="518" width="8.5" style="58" customWidth="1"/>
    <col min="519" max="519" width="15.125" style="58" customWidth="1"/>
    <col min="520" max="526" width="8.875" style="58" customWidth="1"/>
    <col min="527" max="527" width="10.125" style="58" customWidth="1"/>
    <col min="528" max="768" width="9" style="58"/>
    <col min="769" max="769" width="6.875" style="58" customWidth="1"/>
    <col min="770" max="770" width="9" style="58"/>
    <col min="771" max="771" width="12.625" style="58" customWidth="1"/>
    <col min="772" max="772" width="8.5" style="58" customWidth="1"/>
    <col min="773" max="773" width="8.375" style="58" customWidth="1"/>
    <col min="774" max="774" width="8.5" style="58" customWidth="1"/>
    <col min="775" max="775" width="15.125" style="58" customWidth="1"/>
    <col min="776" max="782" width="8.875" style="58" customWidth="1"/>
    <col min="783" max="783" width="10.125" style="58" customWidth="1"/>
    <col min="784" max="1024" width="9" style="58"/>
    <col min="1025" max="1025" width="6.875" style="58" customWidth="1"/>
    <col min="1026" max="1026" width="9" style="58"/>
    <col min="1027" max="1027" width="12.625" style="58" customWidth="1"/>
    <col min="1028" max="1028" width="8.5" style="58" customWidth="1"/>
    <col min="1029" max="1029" width="8.375" style="58" customWidth="1"/>
    <col min="1030" max="1030" width="8.5" style="58" customWidth="1"/>
    <col min="1031" max="1031" width="15.125" style="58" customWidth="1"/>
    <col min="1032" max="1038" width="8.875" style="58" customWidth="1"/>
    <col min="1039" max="1039" width="10.125" style="58" customWidth="1"/>
    <col min="1040" max="1280" width="9" style="58"/>
    <col min="1281" max="1281" width="6.875" style="58" customWidth="1"/>
    <col min="1282" max="1282" width="9" style="58"/>
    <col min="1283" max="1283" width="12.625" style="58" customWidth="1"/>
    <col min="1284" max="1284" width="8.5" style="58" customWidth="1"/>
    <col min="1285" max="1285" width="8.375" style="58" customWidth="1"/>
    <col min="1286" max="1286" width="8.5" style="58" customWidth="1"/>
    <col min="1287" max="1287" width="15.125" style="58" customWidth="1"/>
    <col min="1288" max="1294" width="8.875" style="58" customWidth="1"/>
    <col min="1295" max="1295" width="10.125" style="58" customWidth="1"/>
    <col min="1296" max="1536" width="9" style="58"/>
    <col min="1537" max="1537" width="6.875" style="58" customWidth="1"/>
    <col min="1538" max="1538" width="9" style="58"/>
    <col min="1539" max="1539" width="12.625" style="58" customWidth="1"/>
    <col min="1540" max="1540" width="8.5" style="58" customWidth="1"/>
    <col min="1541" max="1541" width="8.375" style="58" customWidth="1"/>
    <col min="1542" max="1542" width="8.5" style="58" customWidth="1"/>
    <col min="1543" max="1543" width="15.125" style="58" customWidth="1"/>
    <col min="1544" max="1550" width="8.875" style="58" customWidth="1"/>
    <col min="1551" max="1551" width="10.125" style="58" customWidth="1"/>
    <col min="1552" max="1792" width="9" style="58"/>
    <col min="1793" max="1793" width="6.875" style="58" customWidth="1"/>
    <col min="1794" max="1794" width="9" style="58"/>
    <col min="1795" max="1795" width="12.625" style="58" customWidth="1"/>
    <col min="1796" max="1796" width="8.5" style="58" customWidth="1"/>
    <col min="1797" max="1797" width="8.375" style="58" customWidth="1"/>
    <col min="1798" max="1798" width="8.5" style="58" customWidth="1"/>
    <col min="1799" max="1799" width="15.125" style="58" customWidth="1"/>
    <col min="1800" max="1806" width="8.875" style="58" customWidth="1"/>
    <col min="1807" max="1807" width="10.125" style="58" customWidth="1"/>
    <col min="1808" max="2048" width="9" style="58"/>
    <col min="2049" max="2049" width="6.875" style="58" customWidth="1"/>
    <col min="2050" max="2050" width="9" style="58"/>
    <col min="2051" max="2051" width="12.625" style="58" customWidth="1"/>
    <col min="2052" max="2052" width="8.5" style="58" customWidth="1"/>
    <col min="2053" max="2053" width="8.375" style="58" customWidth="1"/>
    <col min="2054" max="2054" width="8.5" style="58" customWidth="1"/>
    <col min="2055" max="2055" width="15.125" style="58" customWidth="1"/>
    <col min="2056" max="2062" width="8.875" style="58" customWidth="1"/>
    <col min="2063" max="2063" width="10.125" style="58" customWidth="1"/>
    <col min="2064" max="2304" width="9" style="58"/>
    <col min="2305" max="2305" width="6.875" style="58" customWidth="1"/>
    <col min="2306" max="2306" width="9" style="58"/>
    <col min="2307" max="2307" width="12.625" style="58" customWidth="1"/>
    <col min="2308" max="2308" width="8.5" style="58" customWidth="1"/>
    <col min="2309" max="2309" width="8.375" style="58" customWidth="1"/>
    <col min="2310" max="2310" width="8.5" style="58" customWidth="1"/>
    <col min="2311" max="2311" width="15.125" style="58" customWidth="1"/>
    <col min="2312" max="2318" width="8.875" style="58" customWidth="1"/>
    <col min="2319" max="2319" width="10.125" style="58" customWidth="1"/>
    <col min="2320" max="2560" width="9" style="58"/>
    <col min="2561" max="2561" width="6.875" style="58" customWidth="1"/>
    <col min="2562" max="2562" width="9" style="58"/>
    <col min="2563" max="2563" width="12.625" style="58" customWidth="1"/>
    <col min="2564" max="2564" width="8.5" style="58" customWidth="1"/>
    <col min="2565" max="2565" width="8.375" style="58" customWidth="1"/>
    <col min="2566" max="2566" width="8.5" style="58" customWidth="1"/>
    <col min="2567" max="2567" width="15.125" style="58" customWidth="1"/>
    <col min="2568" max="2574" width="8.875" style="58" customWidth="1"/>
    <col min="2575" max="2575" width="10.125" style="58" customWidth="1"/>
    <col min="2576" max="2816" width="9" style="58"/>
    <col min="2817" max="2817" width="6.875" style="58" customWidth="1"/>
    <col min="2818" max="2818" width="9" style="58"/>
    <col min="2819" max="2819" width="12.625" style="58" customWidth="1"/>
    <col min="2820" max="2820" width="8.5" style="58" customWidth="1"/>
    <col min="2821" max="2821" width="8.375" style="58" customWidth="1"/>
    <col min="2822" max="2822" width="8.5" style="58" customWidth="1"/>
    <col min="2823" max="2823" width="15.125" style="58" customWidth="1"/>
    <col min="2824" max="2830" width="8.875" style="58" customWidth="1"/>
    <col min="2831" max="2831" width="10.125" style="58" customWidth="1"/>
    <col min="2832" max="3072" width="9" style="58"/>
    <col min="3073" max="3073" width="6.875" style="58" customWidth="1"/>
    <col min="3074" max="3074" width="9" style="58"/>
    <col min="3075" max="3075" width="12.625" style="58" customWidth="1"/>
    <col min="3076" max="3076" width="8.5" style="58" customWidth="1"/>
    <col min="3077" max="3077" width="8.375" style="58" customWidth="1"/>
    <col min="3078" max="3078" width="8.5" style="58" customWidth="1"/>
    <col min="3079" max="3079" width="15.125" style="58" customWidth="1"/>
    <col min="3080" max="3086" width="8.875" style="58" customWidth="1"/>
    <col min="3087" max="3087" width="10.125" style="58" customWidth="1"/>
    <col min="3088" max="3328" width="9" style="58"/>
    <col min="3329" max="3329" width="6.875" style="58" customWidth="1"/>
    <col min="3330" max="3330" width="9" style="58"/>
    <col min="3331" max="3331" width="12.625" style="58" customWidth="1"/>
    <col min="3332" max="3332" width="8.5" style="58" customWidth="1"/>
    <col min="3333" max="3333" width="8.375" style="58" customWidth="1"/>
    <col min="3334" max="3334" width="8.5" style="58" customWidth="1"/>
    <col min="3335" max="3335" width="15.125" style="58" customWidth="1"/>
    <col min="3336" max="3342" width="8.875" style="58" customWidth="1"/>
    <col min="3343" max="3343" width="10.125" style="58" customWidth="1"/>
    <col min="3344" max="3584" width="9" style="58"/>
    <col min="3585" max="3585" width="6.875" style="58" customWidth="1"/>
    <col min="3586" max="3586" width="9" style="58"/>
    <col min="3587" max="3587" width="12.625" style="58" customWidth="1"/>
    <col min="3588" max="3588" width="8.5" style="58" customWidth="1"/>
    <col min="3589" max="3589" width="8.375" style="58" customWidth="1"/>
    <col min="3590" max="3590" width="8.5" style="58" customWidth="1"/>
    <col min="3591" max="3591" width="15.125" style="58" customWidth="1"/>
    <col min="3592" max="3598" width="8.875" style="58" customWidth="1"/>
    <col min="3599" max="3599" width="10.125" style="58" customWidth="1"/>
    <col min="3600" max="3840" width="9" style="58"/>
    <col min="3841" max="3841" width="6.875" style="58" customWidth="1"/>
    <col min="3842" max="3842" width="9" style="58"/>
    <col min="3843" max="3843" width="12.625" style="58" customWidth="1"/>
    <col min="3844" max="3844" width="8.5" style="58" customWidth="1"/>
    <col min="3845" max="3845" width="8.375" style="58" customWidth="1"/>
    <col min="3846" max="3846" width="8.5" style="58" customWidth="1"/>
    <col min="3847" max="3847" width="15.125" style="58" customWidth="1"/>
    <col min="3848" max="3854" width="8.875" style="58" customWidth="1"/>
    <col min="3855" max="3855" width="10.125" style="58" customWidth="1"/>
    <col min="3856" max="4096" width="9" style="58"/>
    <col min="4097" max="4097" width="6.875" style="58" customWidth="1"/>
    <col min="4098" max="4098" width="9" style="58"/>
    <col min="4099" max="4099" width="12.625" style="58" customWidth="1"/>
    <col min="4100" max="4100" width="8.5" style="58" customWidth="1"/>
    <col min="4101" max="4101" width="8.375" style="58" customWidth="1"/>
    <col min="4102" max="4102" width="8.5" style="58" customWidth="1"/>
    <col min="4103" max="4103" width="15.125" style="58" customWidth="1"/>
    <col min="4104" max="4110" width="8.875" style="58" customWidth="1"/>
    <col min="4111" max="4111" width="10.125" style="58" customWidth="1"/>
    <col min="4112" max="4352" width="9" style="58"/>
    <col min="4353" max="4353" width="6.875" style="58" customWidth="1"/>
    <col min="4354" max="4354" width="9" style="58"/>
    <col min="4355" max="4355" width="12.625" style="58" customWidth="1"/>
    <col min="4356" max="4356" width="8.5" style="58" customWidth="1"/>
    <col min="4357" max="4357" width="8.375" style="58" customWidth="1"/>
    <col min="4358" max="4358" width="8.5" style="58" customWidth="1"/>
    <col min="4359" max="4359" width="15.125" style="58" customWidth="1"/>
    <col min="4360" max="4366" width="8.875" style="58" customWidth="1"/>
    <col min="4367" max="4367" width="10.125" style="58" customWidth="1"/>
    <col min="4368" max="4608" width="9" style="58"/>
    <col min="4609" max="4609" width="6.875" style="58" customWidth="1"/>
    <col min="4610" max="4610" width="9" style="58"/>
    <col min="4611" max="4611" width="12.625" style="58" customWidth="1"/>
    <col min="4612" max="4612" width="8.5" style="58" customWidth="1"/>
    <col min="4613" max="4613" width="8.375" style="58" customWidth="1"/>
    <col min="4614" max="4614" width="8.5" style="58" customWidth="1"/>
    <col min="4615" max="4615" width="15.125" style="58" customWidth="1"/>
    <col min="4616" max="4622" width="8.875" style="58" customWidth="1"/>
    <col min="4623" max="4623" width="10.125" style="58" customWidth="1"/>
    <col min="4624" max="4864" width="9" style="58"/>
    <col min="4865" max="4865" width="6.875" style="58" customWidth="1"/>
    <col min="4866" max="4866" width="9" style="58"/>
    <col min="4867" max="4867" width="12.625" style="58" customWidth="1"/>
    <col min="4868" max="4868" width="8.5" style="58" customWidth="1"/>
    <col min="4869" max="4869" width="8.375" style="58" customWidth="1"/>
    <col min="4870" max="4870" width="8.5" style="58" customWidth="1"/>
    <col min="4871" max="4871" width="15.125" style="58" customWidth="1"/>
    <col min="4872" max="4878" width="8.875" style="58" customWidth="1"/>
    <col min="4879" max="4879" width="10.125" style="58" customWidth="1"/>
    <col min="4880" max="5120" width="9" style="58"/>
    <col min="5121" max="5121" width="6.875" style="58" customWidth="1"/>
    <col min="5122" max="5122" width="9" style="58"/>
    <col min="5123" max="5123" width="12.625" style="58" customWidth="1"/>
    <col min="5124" max="5124" width="8.5" style="58" customWidth="1"/>
    <col min="5125" max="5125" width="8.375" style="58" customWidth="1"/>
    <col min="5126" max="5126" width="8.5" style="58" customWidth="1"/>
    <col min="5127" max="5127" width="15.125" style="58" customWidth="1"/>
    <col min="5128" max="5134" width="8.875" style="58" customWidth="1"/>
    <col min="5135" max="5135" width="10.125" style="58" customWidth="1"/>
    <col min="5136" max="5376" width="9" style="58"/>
    <col min="5377" max="5377" width="6.875" style="58" customWidth="1"/>
    <col min="5378" max="5378" width="9" style="58"/>
    <col min="5379" max="5379" width="12.625" style="58" customWidth="1"/>
    <col min="5380" max="5380" width="8.5" style="58" customWidth="1"/>
    <col min="5381" max="5381" width="8.375" style="58" customWidth="1"/>
    <col min="5382" max="5382" width="8.5" style="58" customWidth="1"/>
    <col min="5383" max="5383" width="15.125" style="58" customWidth="1"/>
    <col min="5384" max="5390" width="8.875" style="58" customWidth="1"/>
    <col min="5391" max="5391" width="10.125" style="58" customWidth="1"/>
    <col min="5392" max="5632" width="9" style="58"/>
    <col min="5633" max="5633" width="6.875" style="58" customWidth="1"/>
    <col min="5634" max="5634" width="9" style="58"/>
    <col min="5635" max="5635" width="12.625" style="58" customWidth="1"/>
    <col min="5636" max="5636" width="8.5" style="58" customWidth="1"/>
    <col min="5637" max="5637" width="8.375" style="58" customWidth="1"/>
    <col min="5638" max="5638" width="8.5" style="58" customWidth="1"/>
    <col min="5639" max="5639" width="15.125" style="58" customWidth="1"/>
    <col min="5640" max="5646" width="8.875" style="58" customWidth="1"/>
    <col min="5647" max="5647" width="10.125" style="58" customWidth="1"/>
    <col min="5648" max="5888" width="9" style="58"/>
    <col min="5889" max="5889" width="6.875" style="58" customWidth="1"/>
    <col min="5890" max="5890" width="9" style="58"/>
    <col min="5891" max="5891" width="12.625" style="58" customWidth="1"/>
    <col min="5892" max="5892" width="8.5" style="58" customWidth="1"/>
    <col min="5893" max="5893" width="8.375" style="58" customWidth="1"/>
    <col min="5894" max="5894" width="8.5" style="58" customWidth="1"/>
    <col min="5895" max="5895" width="15.125" style="58" customWidth="1"/>
    <col min="5896" max="5902" width="8.875" style="58" customWidth="1"/>
    <col min="5903" max="5903" width="10.125" style="58" customWidth="1"/>
    <col min="5904" max="6144" width="9" style="58"/>
    <col min="6145" max="6145" width="6.875" style="58" customWidth="1"/>
    <col min="6146" max="6146" width="9" style="58"/>
    <col min="6147" max="6147" width="12.625" style="58" customWidth="1"/>
    <col min="6148" max="6148" width="8.5" style="58" customWidth="1"/>
    <col min="6149" max="6149" width="8.375" style="58" customWidth="1"/>
    <col min="6150" max="6150" width="8.5" style="58" customWidth="1"/>
    <col min="6151" max="6151" width="15.125" style="58" customWidth="1"/>
    <col min="6152" max="6158" width="8.875" style="58" customWidth="1"/>
    <col min="6159" max="6159" width="10.125" style="58" customWidth="1"/>
    <col min="6160" max="6400" width="9" style="58"/>
    <col min="6401" max="6401" width="6.875" style="58" customWidth="1"/>
    <col min="6402" max="6402" width="9" style="58"/>
    <col min="6403" max="6403" width="12.625" style="58" customWidth="1"/>
    <col min="6404" max="6404" width="8.5" style="58" customWidth="1"/>
    <col min="6405" max="6405" width="8.375" style="58" customWidth="1"/>
    <col min="6406" max="6406" width="8.5" style="58" customWidth="1"/>
    <col min="6407" max="6407" width="15.125" style="58" customWidth="1"/>
    <col min="6408" max="6414" width="8.875" style="58" customWidth="1"/>
    <col min="6415" max="6415" width="10.125" style="58" customWidth="1"/>
    <col min="6416" max="6656" width="9" style="58"/>
    <col min="6657" max="6657" width="6.875" style="58" customWidth="1"/>
    <col min="6658" max="6658" width="9" style="58"/>
    <col min="6659" max="6659" width="12.625" style="58" customWidth="1"/>
    <col min="6660" max="6660" width="8.5" style="58" customWidth="1"/>
    <col min="6661" max="6661" width="8.375" style="58" customWidth="1"/>
    <col min="6662" max="6662" width="8.5" style="58" customWidth="1"/>
    <col min="6663" max="6663" width="15.125" style="58" customWidth="1"/>
    <col min="6664" max="6670" width="8.875" style="58" customWidth="1"/>
    <col min="6671" max="6671" width="10.125" style="58" customWidth="1"/>
    <col min="6672" max="6912" width="9" style="58"/>
    <col min="6913" max="6913" width="6.875" style="58" customWidth="1"/>
    <col min="6914" max="6914" width="9" style="58"/>
    <col min="6915" max="6915" width="12.625" style="58" customWidth="1"/>
    <col min="6916" max="6916" width="8.5" style="58" customWidth="1"/>
    <col min="6917" max="6917" width="8.375" style="58" customWidth="1"/>
    <col min="6918" max="6918" width="8.5" style="58" customWidth="1"/>
    <col min="6919" max="6919" width="15.125" style="58" customWidth="1"/>
    <col min="6920" max="6926" width="8.875" style="58" customWidth="1"/>
    <col min="6927" max="6927" width="10.125" style="58" customWidth="1"/>
    <col min="6928" max="7168" width="9" style="58"/>
    <col min="7169" max="7169" width="6.875" style="58" customWidth="1"/>
    <col min="7170" max="7170" width="9" style="58"/>
    <col min="7171" max="7171" width="12.625" style="58" customWidth="1"/>
    <col min="7172" max="7172" width="8.5" style="58" customWidth="1"/>
    <col min="7173" max="7173" width="8.375" style="58" customWidth="1"/>
    <col min="7174" max="7174" width="8.5" style="58" customWidth="1"/>
    <col min="7175" max="7175" width="15.125" style="58" customWidth="1"/>
    <col min="7176" max="7182" width="8.875" style="58" customWidth="1"/>
    <col min="7183" max="7183" width="10.125" style="58" customWidth="1"/>
    <col min="7184" max="7424" width="9" style="58"/>
    <col min="7425" max="7425" width="6.875" style="58" customWidth="1"/>
    <col min="7426" max="7426" width="9" style="58"/>
    <col min="7427" max="7427" width="12.625" style="58" customWidth="1"/>
    <col min="7428" max="7428" width="8.5" style="58" customWidth="1"/>
    <col min="7429" max="7429" width="8.375" style="58" customWidth="1"/>
    <col min="7430" max="7430" width="8.5" style="58" customWidth="1"/>
    <col min="7431" max="7431" width="15.125" style="58" customWidth="1"/>
    <col min="7432" max="7438" width="8.875" style="58" customWidth="1"/>
    <col min="7439" max="7439" width="10.125" style="58" customWidth="1"/>
    <col min="7440" max="7680" width="9" style="58"/>
    <col min="7681" max="7681" width="6.875" style="58" customWidth="1"/>
    <col min="7682" max="7682" width="9" style="58"/>
    <col min="7683" max="7683" width="12.625" style="58" customWidth="1"/>
    <col min="7684" max="7684" width="8.5" style="58" customWidth="1"/>
    <col min="7685" max="7685" width="8.375" style="58" customWidth="1"/>
    <col min="7686" max="7686" width="8.5" style="58" customWidth="1"/>
    <col min="7687" max="7687" width="15.125" style="58" customWidth="1"/>
    <col min="7688" max="7694" width="8.875" style="58" customWidth="1"/>
    <col min="7695" max="7695" width="10.125" style="58" customWidth="1"/>
    <col min="7696" max="7936" width="9" style="58"/>
    <col min="7937" max="7937" width="6.875" style="58" customWidth="1"/>
    <col min="7938" max="7938" width="9" style="58"/>
    <col min="7939" max="7939" width="12.625" style="58" customWidth="1"/>
    <col min="7940" max="7940" width="8.5" style="58" customWidth="1"/>
    <col min="7941" max="7941" width="8.375" style="58" customWidth="1"/>
    <col min="7942" max="7942" width="8.5" style="58" customWidth="1"/>
    <col min="7943" max="7943" width="15.125" style="58" customWidth="1"/>
    <col min="7944" max="7950" width="8.875" style="58" customWidth="1"/>
    <col min="7951" max="7951" width="10.125" style="58" customWidth="1"/>
    <col min="7952" max="8192" width="9" style="58"/>
    <col min="8193" max="8193" width="6.875" style="58" customWidth="1"/>
    <col min="8194" max="8194" width="9" style="58"/>
    <col min="8195" max="8195" width="12.625" style="58" customWidth="1"/>
    <col min="8196" max="8196" width="8.5" style="58" customWidth="1"/>
    <col min="8197" max="8197" width="8.375" style="58" customWidth="1"/>
    <col min="8198" max="8198" width="8.5" style="58" customWidth="1"/>
    <col min="8199" max="8199" width="15.125" style="58" customWidth="1"/>
    <col min="8200" max="8206" width="8.875" style="58" customWidth="1"/>
    <col min="8207" max="8207" width="10.125" style="58" customWidth="1"/>
    <col min="8208" max="8448" width="9" style="58"/>
    <col min="8449" max="8449" width="6.875" style="58" customWidth="1"/>
    <col min="8450" max="8450" width="9" style="58"/>
    <col min="8451" max="8451" width="12.625" style="58" customWidth="1"/>
    <col min="8452" max="8452" width="8.5" style="58" customWidth="1"/>
    <col min="8453" max="8453" width="8.375" style="58" customWidth="1"/>
    <col min="8454" max="8454" width="8.5" style="58" customWidth="1"/>
    <col min="8455" max="8455" width="15.125" style="58" customWidth="1"/>
    <col min="8456" max="8462" width="8.875" style="58" customWidth="1"/>
    <col min="8463" max="8463" width="10.125" style="58" customWidth="1"/>
    <col min="8464" max="8704" width="9" style="58"/>
    <col min="8705" max="8705" width="6.875" style="58" customWidth="1"/>
    <col min="8706" max="8706" width="9" style="58"/>
    <col min="8707" max="8707" width="12.625" style="58" customWidth="1"/>
    <col min="8708" max="8708" width="8.5" style="58" customWidth="1"/>
    <col min="8709" max="8709" width="8.375" style="58" customWidth="1"/>
    <col min="8710" max="8710" width="8.5" style="58" customWidth="1"/>
    <col min="8711" max="8711" width="15.125" style="58" customWidth="1"/>
    <col min="8712" max="8718" width="8.875" style="58" customWidth="1"/>
    <col min="8719" max="8719" width="10.125" style="58" customWidth="1"/>
    <col min="8720" max="8960" width="9" style="58"/>
    <col min="8961" max="8961" width="6.875" style="58" customWidth="1"/>
    <col min="8962" max="8962" width="9" style="58"/>
    <col min="8963" max="8963" width="12.625" style="58" customWidth="1"/>
    <col min="8964" max="8964" width="8.5" style="58" customWidth="1"/>
    <col min="8965" max="8965" width="8.375" style="58" customWidth="1"/>
    <col min="8966" max="8966" width="8.5" style="58" customWidth="1"/>
    <col min="8967" max="8967" width="15.125" style="58" customWidth="1"/>
    <col min="8968" max="8974" width="8.875" style="58" customWidth="1"/>
    <col min="8975" max="8975" width="10.125" style="58" customWidth="1"/>
    <col min="8976" max="9216" width="9" style="58"/>
    <col min="9217" max="9217" width="6.875" style="58" customWidth="1"/>
    <col min="9218" max="9218" width="9" style="58"/>
    <col min="9219" max="9219" width="12.625" style="58" customWidth="1"/>
    <col min="9220" max="9220" width="8.5" style="58" customWidth="1"/>
    <col min="9221" max="9221" width="8.375" style="58" customWidth="1"/>
    <col min="9222" max="9222" width="8.5" style="58" customWidth="1"/>
    <col min="9223" max="9223" width="15.125" style="58" customWidth="1"/>
    <col min="9224" max="9230" width="8.875" style="58" customWidth="1"/>
    <col min="9231" max="9231" width="10.125" style="58" customWidth="1"/>
    <col min="9232" max="9472" width="9" style="58"/>
    <col min="9473" max="9473" width="6.875" style="58" customWidth="1"/>
    <col min="9474" max="9474" width="9" style="58"/>
    <col min="9475" max="9475" width="12.625" style="58" customWidth="1"/>
    <col min="9476" max="9476" width="8.5" style="58" customWidth="1"/>
    <col min="9477" max="9477" width="8.375" style="58" customWidth="1"/>
    <col min="9478" max="9478" width="8.5" style="58" customWidth="1"/>
    <col min="9479" max="9479" width="15.125" style="58" customWidth="1"/>
    <col min="9480" max="9486" width="8.875" style="58" customWidth="1"/>
    <col min="9487" max="9487" width="10.125" style="58" customWidth="1"/>
    <col min="9488" max="9728" width="9" style="58"/>
    <col min="9729" max="9729" width="6.875" style="58" customWidth="1"/>
    <col min="9730" max="9730" width="9" style="58"/>
    <col min="9731" max="9731" width="12.625" style="58" customWidth="1"/>
    <col min="9732" max="9732" width="8.5" style="58" customWidth="1"/>
    <col min="9733" max="9733" width="8.375" style="58" customWidth="1"/>
    <col min="9734" max="9734" width="8.5" style="58" customWidth="1"/>
    <col min="9735" max="9735" width="15.125" style="58" customWidth="1"/>
    <col min="9736" max="9742" width="8.875" style="58" customWidth="1"/>
    <col min="9743" max="9743" width="10.125" style="58" customWidth="1"/>
    <col min="9744" max="9984" width="9" style="58"/>
    <col min="9985" max="9985" width="6.875" style="58" customWidth="1"/>
    <col min="9986" max="9986" width="9" style="58"/>
    <col min="9987" max="9987" width="12.625" style="58" customWidth="1"/>
    <col min="9988" max="9988" width="8.5" style="58" customWidth="1"/>
    <col min="9989" max="9989" width="8.375" style="58" customWidth="1"/>
    <col min="9990" max="9990" width="8.5" style="58" customWidth="1"/>
    <col min="9991" max="9991" width="15.125" style="58" customWidth="1"/>
    <col min="9992" max="9998" width="8.875" style="58" customWidth="1"/>
    <col min="9999" max="9999" width="10.125" style="58" customWidth="1"/>
    <col min="10000" max="10240" width="9" style="58"/>
    <col min="10241" max="10241" width="6.875" style="58" customWidth="1"/>
    <col min="10242" max="10242" width="9" style="58"/>
    <col min="10243" max="10243" width="12.625" style="58" customWidth="1"/>
    <col min="10244" max="10244" width="8.5" style="58" customWidth="1"/>
    <col min="10245" max="10245" width="8.375" style="58" customWidth="1"/>
    <col min="10246" max="10246" width="8.5" style="58" customWidth="1"/>
    <col min="10247" max="10247" width="15.125" style="58" customWidth="1"/>
    <col min="10248" max="10254" width="8.875" style="58" customWidth="1"/>
    <col min="10255" max="10255" width="10.125" style="58" customWidth="1"/>
    <col min="10256" max="10496" width="9" style="58"/>
    <col min="10497" max="10497" width="6.875" style="58" customWidth="1"/>
    <col min="10498" max="10498" width="9" style="58"/>
    <col min="10499" max="10499" width="12.625" style="58" customWidth="1"/>
    <col min="10500" max="10500" width="8.5" style="58" customWidth="1"/>
    <col min="10501" max="10501" width="8.375" style="58" customWidth="1"/>
    <col min="10502" max="10502" width="8.5" style="58" customWidth="1"/>
    <col min="10503" max="10503" width="15.125" style="58" customWidth="1"/>
    <col min="10504" max="10510" width="8.875" style="58" customWidth="1"/>
    <col min="10511" max="10511" width="10.125" style="58" customWidth="1"/>
    <col min="10512" max="10752" width="9" style="58"/>
    <col min="10753" max="10753" width="6.875" style="58" customWidth="1"/>
    <col min="10754" max="10754" width="9" style="58"/>
    <col min="10755" max="10755" width="12.625" style="58" customWidth="1"/>
    <col min="10756" max="10756" width="8.5" style="58" customWidth="1"/>
    <col min="10757" max="10757" width="8.375" style="58" customWidth="1"/>
    <col min="10758" max="10758" width="8.5" style="58" customWidth="1"/>
    <col min="10759" max="10759" width="15.125" style="58" customWidth="1"/>
    <col min="10760" max="10766" width="8.875" style="58" customWidth="1"/>
    <col min="10767" max="10767" width="10.125" style="58" customWidth="1"/>
    <col min="10768" max="11008" width="9" style="58"/>
    <col min="11009" max="11009" width="6.875" style="58" customWidth="1"/>
    <col min="11010" max="11010" width="9" style="58"/>
    <col min="11011" max="11011" width="12.625" style="58" customWidth="1"/>
    <col min="11012" max="11012" width="8.5" style="58" customWidth="1"/>
    <col min="11013" max="11013" width="8.375" style="58" customWidth="1"/>
    <col min="11014" max="11014" width="8.5" style="58" customWidth="1"/>
    <col min="11015" max="11015" width="15.125" style="58" customWidth="1"/>
    <col min="11016" max="11022" width="8.875" style="58" customWidth="1"/>
    <col min="11023" max="11023" width="10.125" style="58" customWidth="1"/>
    <col min="11024" max="11264" width="9" style="58"/>
    <col min="11265" max="11265" width="6.875" style="58" customWidth="1"/>
    <col min="11266" max="11266" width="9" style="58"/>
    <col min="11267" max="11267" width="12.625" style="58" customWidth="1"/>
    <col min="11268" max="11268" width="8.5" style="58" customWidth="1"/>
    <col min="11269" max="11269" width="8.375" style="58" customWidth="1"/>
    <col min="11270" max="11270" width="8.5" style="58" customWidth="1"/>
    <col min="11271" max="11271" width="15.125" style="58" customWidth="1"/>
    <col min="11272" max="11278" width="8.875" style="58" customWidth="1"/>
    <col min="11279" max="11279" width="10.125" style="58" customWidth="1"/>
    <col min="11280" max="11520" width="9" style="58"/>
    <col min="11521" max="11521" width="6.875" style="58" customWidth="1"/>
    <col min="11522" max="11522" width="9" style="58"/>
    <col min="11523" max="11523" width="12.625" style="58" customWidth="1"/>
    <col min="11524" max="11524" width="8.5" style="58" customWidth="1"/>
    <col min="11525" max="11525" width="8.375" style="58" customWidth="1"/>
    <col min="11526" max="11526" width="8.5" style="58" customWidth="1"/>
    <col min="11527" max="11527" width="15.125" style="58" customWidth="1"/>
    <col min="11528" max="11534" width="8.875" style="58" customWidth="1"/>
    <col min="11535" max="11535" width="10.125" style="58" customWidth="1"/>
    <col min="11536" max="11776" width="9" style="58"/>
    <col min="11777" max="11777" width="6.875" style="58" customWidth="1"/>
    <col min="11778" max="11778" width="9" style="58"/>
    <col min="11779" max="11779" width="12.625" style="58" customWidth="1"/>
    <col min="11780" max="11780" width="8.5" style="58" customWidth="1"/>
    <col min="11781" max="11781" width="8.375" style="58" customWidth="1"/>
    <col min="11782" max="11782" width="8.5" style="58" customWidth="1"/>
    <col min="11783" max="11783" width="15.125" style="58" customWidth="1"/>
    <col min="11784" max="11790" width="8.875" style="58" customWidth="1"/>
    <col min="11791" max="11791" width="10.125" style="58" customWidth="1"/>
    <col min="11792" max="12032" width="9" style="58"/>
    <col min="12033" max="12033" width="6.875" style="58" customWidth="1"/>
    <col min="12034" max="12034" width="9" style="58"/>
    <col min="12035" max="12035" width="12.625" style="58" customWidth="1"/>
    <col min="12036" max="12036" width="8.5" style="58" customWidth="1"/>
    <col min="12037" max="12037" width="8.375" style="58" customWidth="1"/>
    <col min="12038" max="12038" width="8.5" style="58" customWidth="1"/>
    <col min="12039" max="12039" width="15.125" style="58" customWidth="1"/>
    <col min="12040" max="12046" width="8.875" style="58" customWidth="1"/>
    <col min="12047" max="12047" width="10.125" style="58" customWidth="1"/>
    <col min="12048" max="12288" width="9" style="58"/>
    <col min="12289" max="12289" width="6.875" style="58" customWidth="1"/>
    <col min="12290" max="12290" width="9" style="58"/>
    <col min="12291" max="12291" width="12.625" style="58" customWidth="1"/>
    <col min="12292" max="12292" width="8.5" style="58" customWidth="1"/>
    <col min="12293" max="12293" width="8.375" style="58" customWidth="1"/>
    <col min="12294" max="12294" width="8.5" style="58" customWidth="1"/>
    <col min="12295" max="12295" width="15.125" style="58" customWidth="1"/>
    <col min="12296" max="12302" width="8.875" style="58" customWidth="1"/>
    <col min="12303" max="12303" width="10.125" style="58" customWidth="1"/>
    <col min="12304" max="12544" width="9" style="58"/>
    <col min="12545" max="12545" width="6.875" style="58" customWidth="1"/>
    <col min="12546" max="12546" width="9" style="58"/>
    <col min="12547" max="12547" width="12.625" style="58" customWidth="1"/>
    <col min="12548" max="12548" width="8.5" style="58" customWidth="1"/>
    <col min="12549" max="12549" width="8.375" style="58" customWidth="1"/>
    <col min="12550" max="12550" width="8.5" style="58" customWidth="1"/>
    <col min="12551" max="12551" width="15.125" style="58" customWidth="1"/>
    <col min="12552" max="12558" width="8.875" style="58" customWidth="1"/>
    <col min="12559" max="12559" width="10.125" style="58" customWidth="1"/>
    <col min="12560" max="12800" width="9" style="58"/>
    <col min="12801" max="12801" width="6.875" style="58" customWidth="1"/>
    <col min="12802" max="12802" width="9" style="58"/>
    <col min="12803" max="12803" width="12.625" style="58" customWidth="1"/>
    <col min="12804" max="12804" width="8.5" style="58" customWidth="1"/>
    <col min="12805" max="12805" width="8.375" style="58" customWidth="1"/>
    <col min="12806" max="12806" width="8.5" style="58" customWidth="1"/>
    <col min="12807" max="12807" width="15.125" style="58" customWidth="1"/>
    <col min="12808" max="12814" width="8.875" style="58" customWidth="1"/>
    <col min="12815" max="12815" width="10.125" style="58" customWidth="1"/>
    <col min="12816" max="13056" width="9" style="58"/>
    <col min="13057" max="13057" width="6.875" style="58" customWidth="1"/>
    <col min="13058" max="13058" width="9" style="58"/>
    <col min="13059" max="13059" width="12.625" style="58" customWidth="1"/>
    <col min="13060" max="13060" width="8.5" style="58" customWidth="1"/>
    <col min="13061" max="13061" width="8.375" style="58" customWidth="1"/>
    <col min="13062" max="13062" width="8.5" style="58" customWidth="1"/>
    <col min="13063" max="13063" width="15.125" style="58" customWidth="1"/>
    <col min="13064" max="13070" width="8.875" style="58" customWidth="1"/>
    <col min="13071" max="13071" width="10.125" style="58" customWidth="1"/>
    <col min="13072" max="13312" width="9" style="58"/>
    <col min="13313" max="13313" width="6.875" style="58" customWidth="1"/>
    <col min="13314" max="13314" width="9" style="58"/>
    <col min="13315" max="13315" width="12.625" style="58" customWidth="1"/>
    <col min="13316" max="13316" width="8.5" style="58" customWidth="1"/>
    <col min="13317" max="13317" width="8.375" style="58" customWidth="1"/>
    <col min="13318" max="13318" width="8.5" style="58" customWidth="1"/>
    <col min="13319" max="13319" width="15.125" style="58" customWidth="1"/>
    <col min="13320" max="13326" width="8.875" style="58" customWidth="1"/>
    <col min="13327" max="13327" width="10.125" style="58" customWidth="1"/>
    <col min="13328" max="13568" width="9" style="58"/>
    <col min="13569" max="13569" width="6.875" style="58" customWidth="1"/>
    <col min="13570" max="13570" width="9" style="58"/>
    <col min="13571" max="13571" width="12.625" style="58" customWidth="1"/>
    <col min="13572" max="13572" width="8.5" style="58" customWidth="1"/>
    <col min="13573" max="13573" width="8.375" style="58" customWidth="1"/>
    <col min="13574" max="13574" width="8.5" style="58" customWidth="1"/>
    <col min="13575" max="13575" width="15.125" style="58" customWidth="1"/>
    <col min="13576" max="13582" width="8.875" style="58" customWidth="1"/>
    <col min="13583" max="13583" width="10.125" style="58" customWidth="1"/>
    <col min="13584" max="13824" width="9" style="58"/>
    <col min="13825" max="13825" width="6.875" style="58" customWidth="1"/>
    <col min="13826" max="13826" width="9" style="58"/>
    <col min="13827" max="13827" width="12.625" style="58" customWidth="1"/>
    <col min="13828" max="13828" width="8.5" style="58" customWidth="1"/>
    <col min="13829" max="13829" width="8.375" style="58" customWidth="1"/>
    <col min="13830" max="13830" width="8.5" style="58" customWidth="1"/>
    <col min="13831" max="13831" width="15.125" style="58" customWidth="1"/>
    <col min="13832" max="13838" width="8.875" style="58" customWidth="1"/>
    <col min="13839" max="13839" width="10.125" style="58" customWidth="1"/>
    <col min="13840" max="14080" width="9" style="58"/>
    <col min="14081" max="14081" width="6.875" style="58" customWidth="1"/>
    <col min="14082" max="14082" width="9" style="58"/>
    <col min="14083" max="14083" width="12.625" style="58" customWidth="1"/>
    <col min="14084" max="14084" width="8.5" style="58" customWidth="1"/>
    <col min="14085" max="14085" width="8.375" style="58" customWidth="1"/>
    <col min="14086" max="14086" width="8.5" style="58" customWidth="1"/>
    <col min="14087" max="14087" width="15.125" style="58" customWidth="1"/>
    <col min="14088" max="14094" width="8.875" style="58" customWidth="1"/>
    <col min="14095" max="14095" width="10.125" style="58" customWidth="1"/>
    <col min="14096" max="14336" width="9" style="58"/>
    <col min="14337" max="14337" width="6.875" style="58" customWidth="1"/>
    <col min="14338" max="14338" width="9" style="58"/>
    <col min="14339" max="14339" width="12.625" style="58" customWidth="1"/>
    <col min="14340" max="14340" width="8.5" style="58" customWidth="1"/>
    <col min="14341" max="14341" width="8.375" style="58" customWidth="1"/>
    <col min="14342" max="14342" width="8.5" style="58" customWidth="1"/>
    <col min="14343" max="14343" width="15.125" style="58" customWidth="1"/>
    <col min="14344" max="14350" width="8.875" style="58" customWidth="1"/>
    <col min="14351" max="14351" width="10.125" style="58" customWidth="1"/>
    <col min="14352" max="14592" width="9" style="58"/>
    <col min="14593" max="14593" width="6.875" style="58" customWidth="1"/>
    <col min="14594" max="14594" width="9" style="58"/>
    <col min="14595" max="14595" width="12.625" style="58" customWidth="1"/>
    <col min="14596" max="14596" width="8.5" style="58" customWidth="1"/>
    <col min="14597" max="14597" width="8.375" style="58" customWidth="1"/>
    <col min="14598" max="14598" width="8.5" style="58" customWidth="1"/>
    <col min="14599" max="14599" width="15.125" style="58" customWidth="1"/>
    <col min="14600" max="14606" width="8.875" style="58" customWidth="1"/>
    <col min="14607" max="14607" width="10.125" style="58" customWidth="1"/>
    <col min="14608" max="14848" width="9" style="58"/>
    <col min="14849" max="14849" width="6.875" style="58" customWidth="1"/>
    <col min="14850" max="14850" width="9" style="58"/>
    <col min="14851" max="14851" width="12.625" style="58" customWidth="1"/>
    <col min="14852" max="14852" width="8.5" style="58" customWidth="1"/>
    <col min="14853" max="14853" width="8.375" style="58" customWidth="1"/>
    <col min="14854" max="14854" width="8.5" style="58" customWidth="1"/>
    <col min="14855" max="14855" width="15.125" style="58" customWidth="1"/>
    <col min="14856" max="14862" width="8.875" style="58" customWidth="1"/>
    <col min="14863" max="14863" width="10.125" style="58" customWidth="1"/>
    <col min="14864" max="15104" width="9" style="58"/>
    <col min="15105" max="15105" width="6.875" style="58" customWidth="1"/>
    <col min="15106" max="15106" width="9" style="58"/>
    <col min="15107" max="15107" width="12.625" style="58" customWidth="1"/>
    <col min="15108" max="15108" width="8.5" style="58" customWidth="1"/>
    <col min="15109" max="15109" width="8.375" style="58" customWidth="1"/>
    <col min="15110" max="15110" width="8.5" style="58" customWidth="1"/>
    <col min="15111" max="15111" width="15.125" style="58" customWidth="1"/>
    <col min="15112" max="15118" width="8.875" style="58" customWidth="1"/>
    <col min="15119" max="15119" width="10.125" style="58" customWidth="1"/>
    <col min="15120" max="15360" width="9" style="58"/>
    <col min="15361" max="15361" width="6.875" style="58" customWidth="1"/>
    <col min="15362" max="15362" width="9" style="58"/>
    <col min="15363" max="15363" width="12.625" style="58" customWidth="1"/>
    <col min="15364" max="15364" width="8.5" style="58" customWidth="1"/>
    <col min="15365" max="15365" width="8.375" style="58" customWidth="1"/>
    <col min="15366" max="15366" width="8.5" style="58" customWidth="1"/>
    <col min="15367" max="15367" width="15.125" style="58" customWidth="1"/>
    <col min="15368" max="15374" width="8.875" style="58" customWidth="1"/>
    <col min="15375" max="15375" width="10.125" style="58" customWidth="1"/>
    <col min="15376" max="15616" width="9" style="58"/>
    <col min="15617" max="15617" width="6.875" style="58" customWidth="1"/>
    <col min="15618" max="15618" width="9" style="58"/>
    <col min="15619" max="15619" width="12.625" style="58" customWidth="1"/>
    <col min="15620" max="15620" width="8.5" style="58" customWidth="1"/>
    <col min="15621" max="15621" width="8.375" style="58" customWidth="1"/>
    <col min="15622" max="15622" width="8.5" style="58" customWidth="1"/>
    <col min="15623" max="15623" width="15.125" style="58" customWidth="1"/>
    <col min="15624" max="15630" width="8.875" style="58" customWidth="1"/>
    <col min="15631" max="15631" width="10.125" style="58" customWidth="1"/>
    <col min="15632" max="15872" width="9" style="58"/>
    <col min="15873" max="15873" width="6.875" style="58" customWidth="1"/>
    <col min="15874" max="15874" width="9" style="58"/>
    <col min="15875" max="15875" width="12.625" style="58" customWidth="1"/>
    <col min="15876" max="15876" width="8.5" style="58" customWidth="1"/>
    <col min="15877" max="15877" width="8.375" style="58" customWidth="1"/>
    <col min="15878" max="15878" width="8.5" style="58" customWidth="1"/>
    <col min="15879" max="15879" width="15.125" style="58" customWidth="1"/>
    <col min="15880" max="15886" width="8.875" style="58" customWidth="1"/>
    <col min="15887" max="15887" width="10.125" style="58" customWidth="1"/>
    <col min="15888" max="16128" width="9" style="58"/>
    <col min="16129" max="16129" width="6.875" style="58" customWidth="1"/>
    <col min="16130" max="16130" width="9" style="58"/>
    <col min="16131" max="16131" width="12.625" style="58" customWidth="1"/>
    <col min="16132" max="16132" width="8.5" style="58" customWidth="1"/>
    <col min="16133" max="16133" width="8.375" style="58" customWidth="1"/>
    <col min="16134" max="16134" width="8.5" style="58" customWidth="1"/>
    <col min="16135" max="16135" width="15.125" style="58" customWidth="1"/>
    <col min="16136" max="16142" width="8.875" style="58" customWidth="1"/>
    <col min="16143" max="16143" width="10.125" style="58" customWidth="1"/>
    <col min="16144" max="16384" width="9" style="58"/>
  </cols>
  <sheetData>
    <row r="1" spans="1:15" ht="36" customHeight="1">
      <c r="A1" s="76" t="s">
        <v>575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</row>
    <row r="2" spans="1:15" ht="21.75" customHeight="1">
      <c r="A2" s="77" t="s">
        <v>1</v>
      </c>
      <c r="B2" s="77" t="s">
        <v>2</v>
      </c>
      <c r="C2" s="77" t="s">
        <v>3</v>
      </c>
      <c r="D2" s="78" t="s">
        <v>4</v>
      </c>
      <c r="E2" s="78"/>
      <c r="F2" s="78"/>
      <c r="G2" s="78"/>
      <c r="H2" s="79" t="s">
        <v>5</v>
      </c>
      <c r="I2" s="79"/>
      <c r="J2" s="79"/>
      <c r="K2" s="79"/>
      <c r="L2" s="79"/>
      <c r="M2" s="79"/>
      <c r="N2" s="79"/>
      <c r="O2" s="77" t="s">
        <v>6</v>
      </c>
    </row>
    <row r="3" spans="1:15" s="59" customFormat="1" ht="60" customHeight="1">
      <c r="A3" s="77"/>
      <c r="B3" s="77"/>
      <c r="C3" s="77"/>
      <c r="D3" s="20" t="s">
        <v>7</v>
      </c>
      <c r="E3" s="20" t="s">
        <v>8</v>
      </c>
      <c r="F3" s="20" t="s">
        <v>9</v>
      </c>
      <c r="G3" s="20" t="s">
        <v>10</v>
      </c>
      <c r="H3" s="20" t="s">
        <v>11</v>
      </c>
      <c r="I3" s="20" t="s">
        <v>12</v>
      </c>
      <c r="J3" s="20" t="s">
        <v>13</v>
      </c>
      <c r="K3" s="20" t="s">
        <v>14</v>
      </c>
      <c r="L3" s="20" t="s">
        <v>15</v>
      </c>
      <c r="M3" s="20" t="s">
        <v>16</v>
      </c>
      <c r="N3" s="20" t="s">
        <v>17</v>
      </c>
      <c r="O3" s="77"/>
    </row>
    <row r="4" spans="1:15" s="60" customFormat="1" ht="21.75" customHeight="1">
      <c r="A4" s="63">
        <v>1</v>
      </c>
      <c r="B4" s="63" t="s">
        <v>576</v>
      </c>
      <c r="C4" s="63">
        <v>32012030340</v>
      </c>
      <c r="D4" s="64">
        <v>98</v>
      </c>
      <c r="E4" s="57">
        <v>91.61</v>
      </c>
      <c r="F4" s="63">
        <v>100</v>
      </c>
      <c r="G4" s="63">
        <v>90.01</v>
      </c>
      <c r="H4" s="63"/>
      <c r="I4" s="63"/>
      <c r="J4" s="63">
        <v>3</v>
      </c>
      <c r="K4" s="63">
        <v>5</v>
      </c>
      <c r="L4" s="63"/>
      <c r="M4" s="63"/>
      <c r="N4" s="63">
        <v>8</v>
      </c>
      <c r="O4" s="63">
        <v>98.01</v>
      </c>
    </row>
    <row r="5" spans="1:15" s="60" customFormat="1" ht="21.75" customHeight="1">
      <c r="A5" s="63">
        <v>2</v>
      </c>
      <c r="B5" s="63" t="s">
        <v>577</v>
      </c>
      <c r="C5" s="63">
        <v>32012030335</v>
      </c>
      <c r="D5" s="64">
        <v>96</v>
      </c>
      <c r="E5" s="57">
        <v>91.08</v>
      </c>
      <c r="F5" s="63">
        <v>100</v>
      </c>
      <c r="G5" s="63">
        <v>91.42</v>
      </c>
      <c r="H5" s="63"/>
      <c r="I5" s="63"/>
      <c r="J5" s="63"/>
      <c r="K5" s="63">
        <v>5</v>
      </c>
      <c r="L5" s="63"/>
      <c r="M5" s="63"/>
      <c r="N5" s="63">
        <v>5</v>
      </c>
      <c r="O5" s="63">
        <v>96.42</v>
      </c>
    </row>
    <row r="6" spans="1:15" s="60" customFormat="1" ht="21.75" customHeight="1">
      <c r="A6" s="63">
        <v>3</v>
      </c>
      <c r="B6" s="63" t="s">
        <v>578</v>
      </c>
      <c r="C6" s="63">
        <v>32012030331</v>
      </c>
      <c r="D6" s="64">
        <v>96</v>
      </c>
      <c r="E6" s="57">
        <v>90.63</v>
      </c>
      <c r="F6" s="63">
        <v>100</v>
      </c>
      <c r="G6" s="63">
        <v>88.85</v>
      </c>
      <c r="H6" s="63"/>
      <c r="I6" s="63">
        <v>1.5</v>
      </c>
      <c r="J6" s="63">
        <v>3</v>
      </c>
      <c r="K6" s="63"/>
      <c r="L6" s="63"/>
      <c r="M6" s="63"/>
      <c r="N6" s="63">
        <v>4.5</v>
      </c>
      <c r="O6" s="63">
        <v>93.35</v>
      </c>
    </row>
    <row r="7" spans="1:15" s="60" customFormat="1" ht="21.75" customHeight="1">
      <c r="A7" s="63">
        <v>4</v>
      </c>
      <c r="B7" s="63" t="s">
        <v>579</v>
      </c>
      <c r="C7" s="63">
        <v>32012030339</v>
      </c>
      <c r="D7" s="64">
        <v>96</v>
      </c>
      <c r="E7" s="57">
        <v>85.65</v>
      </c>
      <c r="F7" s="63">
        <v>100</v>
      </c>
      <c r="G7" s="63">
        <v>88.62</v>
      </c>
      <c r="H7" s="63"/>
      <c r="I7" s="63"/>
      <c r="J7" s="63">
        <v>1.5</v>
      </c>
      <c r="K7" s="63">
        <v>3</v>
      </c>
      <c r="L7" s="63"/>
      <c r="M7" s="63"/>
      <c r="N7" s="63">
        <v>4.5</v>
      </c>
      <c r="O7" s="63">
        <v>93.12</v>
      </c>
    </row>
    <row r="8" spans="1:15" s="60" customFormat="1" ht="21.75" customHeight="1">
      <c r="A8" s="63">
        <v>5</v>
      </c>
      <c r="B8" s="63" t="s">
        <v>580</v>
      </c>
      <c r="C8" s="63">
        <v>32012030338</v>
      </c>
      <c r="D8" s="64">
        <v>97</v>
      </c>
      <c r="E8" s="57">
        <v>86.31</v>
      </c>
      <c r="F8" s="63">
        <v>100</v>
      </c>
      <c r="G8" s="63">
        <v>89.7</v>
      </c>
      <c r="H8" s="63"/>
      <c r="I8" s="63"/>
      <c r="J8" s="63"/>
      <c r="K8" s="63">
        <v>3</v>
      </c>
      <c r="L8" s="63"/>
      <c r="M8" s="63"/>
      <c r="N8" s="63">
        <v>3</v>
      </c>
      <c r="O8" s="63">
        <v>92.17</v>
      </c>
    </row>
    <row r="9" spans="1:15" s="60" customFormat="1" ht="21.75" customHeight="1">
      <c r="A9" s="63">
        <v>6</v>
      </c>
      <c r="B9" s="63" t="s">
        <v>581</v>
      </c>
      <c r="C9" s="63">
        <v>32012030336</v>
      </c>
      <c r="D9" s="64">
        <v>96</v>
      </c>
      <c r="E9" s="57">
        <v>88.72</v>
      </c>
      <c r="F9" s="63">
        <v>100</v>
      </c>
      <c r="G9" s="63">
        <v>87.92</v>
      </c>
      <c r="H9" s="63"/>
      <c r="I9" s="63"/>
      <c r="J9" s="63"/>
      <c r="K9" s="63">
        <v>3</v>
      </c>
      <c r="L9" s="63"/>
      <c r="M9" s="63"/>
      <c r="N9" s="63">
        <v>3</v>
      </c>
      <c r="O9" s="63">
        <v>90.92</v>
      </c>
    </row>
    <row r="10" spans="1:15" s="60" customFormat="1" ht="21.75" customHeight="1">
      <c r="A10" s="63">
        <v>7</v>
      </c>
      <c r="B10" s="63" t="s">
        <v>582</v>
      </c>
      <c r="C10" s="63">
        <v>32012030337</v>
      </c>
      <c r="D10" s="64">
        <v>96</v>
      </c>
      <c r="E10" s="57">
        <v>78.56</v>
      </c>
      <c r="F10" s="63">
        <v>100</v>
      </c>
      <c r="G10" s="63">
        <v>83.67</v>
      </c>
      <c r="H10" s="63"/>
      <c r="I10" s="63"/>
      <c r="J10" s="63"/>
      <c r="K10" s="63">
        <v>5</v>
      </c>
      <c r="L10" s="63"/>
      <c r="M10" s="63"/>
      <c r="N10" s="63">
        <v>5</v>
      </c>
      <c r="O10" s="63">
        <v>88.67</v>
      </c>
    </row>
    <row r="11" spans="1:15" s="60" customFormat="1" ht="21.75" customHeight="1">
      <c r="A11" s="63">
        <v>8</v>
      </c>
      <c r="B11" s="63" t="s">
        <v>583</v>
      </c>
      <c r="C11" s="63">
        <v>32012030342</v>
      </c>
      <c r="D11" s="64">
        <v>96</v>
      </c>
      <c r="E11" s="57">
        <v>83.72</v>
      </c>
      <c r="F11" s="63">
        <v>100</v>
      </c>
      <c r="G11" s="63">
        <v>84.79</v>
      </c>
      <c r="H11" s="63"/>
      <c r="I11" s="63"/>
      <c r="J11" s="63"/>
      <c r="K11" s="63">
        <v>3</v>
      </c>
      <c r="L11" s="63"/>
      <c r="M11" s="63"/>
      <c r="N11" s="63">
        <v>3</v>
      </c>
      <c r="O11" s="63">
        <v>87.79</v>
      </c>
    </row>
    <row r="12" spans="1:15" s="60" customFormat="1" ht="21.75" customHeight="1">
      <c r="A12" s="63">
        <v>9</v>
      </c>
      <c r="B12" s="63" t="s">
        <v>584</v>
      </c>
      <c r="C12" s="63">
        <v>32012030329</v>
      </c>
      <c r="D12" s="64">
        <v>96</v>
      </c>
      <c r="E12" s="57">
        <v>84.5</v>
      </c>
      <c r="F12" s="63">
        <v>100</v>
      </c>
      <c r="G12" s="63">
        <v>81.38</v>
      </c>
      <c r="H12" s="63"/>
      <c r="I12" s="63"/>
      <c r="J12" s="63"/>
      <c r="K12" s="63">
        <v>5</v>
      </c>
      <c r="L12" s="63"/>
      <c r="M12" s="63"/>
      <c r="N12" s="63">
        <v>5</v>
      </c>
      <c r="O12" s="63">
        <v>86.38</v>
      </c>
    </row>
    <row r="13" spans="1:15" s="60" customFormat="1" ht="21.75" customHeight="1">
      <c r="A13" s="63">
        <v>10</v>
      </c>
      <c r="B13" s="63" t="s">
        <v>585</v>
      </c>
      <c r="C13" s="63">
        <v>32012030334</v>
      </c>
      <c r="D13" s="64">
        <v>96</v>
      </c>
      <c r="E13" s="57">
        <v>82.39</v>
      </c>
      <c r="F13" s="63">
        <v>100</v>
      </c>
      <c r="G13" s="63">
        <v>81.73</v>
      </c>
      <c r="H13" s="63"/>
      <c r="I13" s="63"/>
      <c r="J13" s="63"/>
      <c r="K13" s="63">
        <v>3</v>
      </c>
      <c r="L13" s="63"/>
      <c r="M13" s="63"/>
      <c r="N13" s="63">
        <v>3</v>
      </c>
      <c r="O13" s="63">
        <v>84.73</v>
      </c>
    </row>
    <row r="14" spans="1:15" s="60" customFormat="1" ht="21.75" customHeight="1">
      <c r="A14" s="63">
        <v>11</v>
      </c>
      <c r="B14" s="63" t="s">
        <v>586</v>
      </c>
      <c r="C14" s="63">
        <v>32012030344</v>
      </c>
      <c r="D14" s="64">
        <v>96</v>
      </c>
      <c r="E14" s="57">
        <v>80.12</v>
      </c>
      <c r="F14" s="63">
        <v>100</v>
      </c>
      <c r="G14" s="63">
        <v>81.22</v>
      </c>
      <c r="H14" s="63"/>
      <c r="I14" s="63"/>
      <c r="J14" s="63"/>
      <c r="K14" s="63">
        <v>3</v>
      </c>
      <c r="L14" s="63"/>
      <c r="M14" s="63"/>
      <c r="N14" s="63">
        <v>3</v>
      </c>
      <c r="O14" s="63">
        <v>84.22</v>
      </c>
    </row>
    <row r="15" spans="1:15" s="60" customFormat="1" ht="21.75" customHeight="1">
      <c r="A15" s="63">
        <v>12</v>
      </c>
      <c r="B15" s="63" t="s">
        <v>587</v>
      </c>
      <c r="C15" s="63">
        <v>32012030333</v>
      </c>
      <c r="D15" s="64">
        <v>96</v>
      </c>
      <c r="E15" s="57">
        <v>85.48</v>
      </c>
      <c r="F15" s="63">
        <v>100</v>
      </c>
      <c r="G15" s="63">
        <v>82.81</v>
      </c>
      <c r="H15" s="63"/>
      <c r="I15" s="63"/>
      <c r="J15" s="63"/>
      <c r="K15" s="63"/>
      <c r="L15" s="63"/>
      <c r="M15" s="63"/>
      <c r="N15" s="63"/>
      <c r="O15" s="63">
        <v>82.81</v>
      </c>
    </row>
    <row r="16" spans="1:15" s="60" customFormat="1" ht="21.75" customHeight="1">
      <c r="A16" s="63">
        <v>13</v>
      </c>
      <c r="B16" s="63" t="s">
        <v>588</v>
      </c>
      <c r="C16" s="63">
        <v>32012030330</v>
      </c>
      <c r="D16" s="64">
        <v>96</v>
      </c>
      <c r="E16" s="55">
        <v>70.33</v>
      </c>
      <c r="F16" s="63">
        <v>100</v>
      </c>
      <c r="G16" s="63">
        <v>78.63</v>
      </c>
      <c r="H16" s="63"/>
      <c r="I16" s="63"/>
      <c r="J16" s="63"/>
      <c r="K16" s="63">
        <v>3</v>
      </c>
      <c r="L16" s="63"/>
      <c r="M16" s="63"/>
      <c r="N16" s="63">
        <v>3</v>
      </c>
      <c r="O16" s="63">
        <v>81.63</v>
      </c>
    </row>
    <row r="17" spans="1:15" s="60" customFormat="1" ht="21.75" customHeight="1">
      <c r="A17" s="63">
        <v>14</v>
      </c>
      <c r="B17" s="63" t="s">
        <v>589</v>
      </c>
      <c r="C17" s="63">
        <v>32012030343</v>
      </c>
      <c r="D17" s="64">
        <v>96</v>
      </c>
      <c r="E17" s="57">
        <v>80.92</v>
      </c>
      <c r="F17" s="63">
        <v>100</v>
      </c>
      <c r="G17" s="63">
        <v>80.17</v>
      </c>
      <c r="H17" s="63"/>
      <c r="I17" s="63"/>
      <c r="J17" s="63"/>
      <c r="K17" s="63"/>
      <c r="L17" s="63"/>
      <c r="M17" s="63"/>
      <c r="N17" s="63"/>
      <c r="O17" s="63">
        <v>80.17</v>
      </c>
    </row>
    <row r="18" spans="1:15" s="60" customFormat="1" ht="21.75" customHeight="1">
      <c r="A18" s="63">
        <v>15</v>
      </c>
      <c r="B18" s="63" t="s">
        <v>590</v>
      </c>
      <c r="C18" s="63">
        <v>32012030332</v>
      </c>
      <c r="D18" s="64">
        <v>96</v>
      </c>
      <c r="E18" s="57">
        <v>80.44</v>
      </c>
      <c r="F18" s="63">
        <v>100</v>
      </c>
      <c r="G18" s="63">
        <v>78.55</v>
      </c>
      <c r="H18" s="63"/>
      <c r="I18" s="63"/>
      <c r="J18" s="63"/>
      <c r="K18" s="63"/>
      <c r="L18" s="63"/>
      <c r="M18" s="63"/>
      <c r="N18" s="63"/>
      <c r="O18" s="63">
        <v>78.55</v>
      </c>
    </row>
    <row r="19" spans="1:15" s="60" customFormat="1" ht="21.75" customHeight="1">
      <c r="A19" s="63">
        <v>16</v>
      </c>
      <c r="B19" s="63" t="s">
        <v>591</v>
      </c>
      <c r="C19" s="63">
        <v>32012030341</v>
      </c>
      <c r="D19" s="64">
        <v>96</v>
      </c>
      <c r="E19" s="55">
        <v>76.540000000000006</v>
      </c>
      <c r="F19" s="63">
        <v>100</v>
      </c>
      <c r="G19" s="63">
        <v>75.11</v>
      </c>
      <c r="H19" s="63"/>
      <c r="I19" s="63"/>
      <c r="J19" s="63"/>
      <c r="K19" s="63"/>
      <c r="L19" s="63"/>
      <c r="M19" s="63"/>
      <c r="N19" s="63"/>
      <c r="O19" s="63">
        <v>75.11</v>
      </c>
    </row>
    <row r="20" spans="1:15" s="60" customFormat="1" ht="21.75" customHeight="1">
      <c r="A20" s="63"/>
      <c r="B20" s="63"/>
      <c r="C20" s="63"/>
      <c r="D20" s="64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</row>
    <row r="21" spans="1:15" s="60" customFormat="1" ht="21.75" customHeight="1">
      <c r="A21" s="63"/>
      <c r="B21" s="63"/>
      <c r="C21" s="63"/>
      <c r="D21" s="64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</row>
    <row r="22" spans="1:15" s="60" customFormat="1" ht="21.75" customHeight="1">
      <c r="A22" s="63"/>
      <c r="B22" s="63"/>
      <c r="C22" s="63"/>
      <c r="D22" s="64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</row>
    <row r="23" spans="1:15" s="60" customFormat="1" ht="21.75" customHeight="1">
      <c r="A23" s="63"/>
      <c r="B23" s="63"/>
      <c r="C23" s="63"/>
      <c r="D23" s="64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</row>
    <row r="24" spans="1:15" s="60" customFormat="1" ht="21.75" customHeight="1">
      <c r="A24" s="63"/>
      <c r="B24" s="63"/>
      <c r="C24" s="63"/>
      <c r="D24" s="64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</row>
    <row r="25" spans="1:15" s="60" customFormat="1" ht="21.75" customHeight="1">
      <c r="A25" s="63"/>
      <c r="B25" s="63"/>
      <c r="C25" s="63"/>
      <c r="D25" s="64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</row>
    <row r="26" spans="1:15" s="60" customFormat="1" ht="21.75" customHeight="1">
      <c r="A26" s="63"/>
      <c r="B26" s="63"/>
      <c r="C26" s="63"/>
      <c r="D26" s="64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</row>
    <row r="27" spans="1:15" s="60" customFormat="1" ht="21.75" customHeight="1">
      <c r="A27" s="63"/>
      <c r="B27" s="63"/>
      <c r="C27" s="63"/>
      <c r="D27" s="64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</row>
    <row r="28" spans="1:15" s="60" customFormat="1" ht="21.75" customHeight="1">
      <c r="A28" s="63"/>
      <c r="B28" s="63"/>
      <c r="C28" s="63"/>
      <c r="D28" s="64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</row>
    <row r="29" spans="1:15" s="60" customFormat="1" ht="21.75" customHeight="1">
      <c r="A29" s="63"/>
      <c r="B29" s="63"/>
      <c r="C29" s="63"/>
      <c r="D29" s="64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</row>
    <row r="30" spans="1:15" s="60" customFormat="1" ht="20.100000000000001" customHeight="1">
      <c r="A30" s="63"/>
      <c r="B30" s="63"/>
      <c r="C30" s="63"/>
      <c r="D30" s="64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</row>
    <row r="31" spans="1:15" s="60" customFormat="1" ht="20.100000000000001" customHeight="1">
      <c r="A31" s="63"/>
      <c r="B31" s="63"/>
      <c r="C31" s="63"/>
      <c r="D31" s="64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</row>
    <row r="32" spans="1:15" s="60" customFormat="1" ht="20.100000000000001" customHeight="1">
      <c r="A32" s="63"/>
      <c r="B32" s="63"/>
      <c r="C32" s="63"/>
      <c r="D32" s="64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</row>
    <row r="33" spans="1:15" s="60" customFormat="1" ht="20.100000000000001" customHeight="1">
      <c r="A33" s="63"/>
      <c r="B33" s="63"/>
      <c r="C33" s="63"/>
      <c r="D33" s="64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</row>
    <row r="34" spans="1:15" s="60" customFormat="1" ht="20.100000000000001" customHeight="1">
      <c r="A34" s="63"/>
      <c r="B34" s="63"/>
      <c r="C34" s="63"/>
      <c r="D34" s="64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</row>
    <row r="35" spans="1:15" s="60" customFormat="1" ht="20.100000000000001" customHeight="1">
      <c r="A35" s="63"/>
      <c r="B35" s="63"/>
      <c r="C35" s="63"/>
      <c r="D35" s="64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</row>
    <row r="36" spans="1:15" s="60" customFormat="1" ht="20.100000000000001" customHeight="1">
      <c r="A36" s="63"/>
      <c r="B36" s="63"/>
      <c r="C36" s="63"/>
      <c r="D36" s="64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</row>
    <row r="37" spans="1:15" s="60" customFormat="1" ht="20.100000000000001" customHeight="1">
      <c r="A37" s="63"/>
      <c r="B37" s="63"/>
      <c r="C37" s="63"/>
      <c r="D37" s="64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</row>
    <row r="38" spans="1:15" s="60" customFormat="1" ht="20.100000000000001" customHeight="1">
      <c r="A38" s="63"/>
      <c r="B38" s="63"/>
      <c r="C38" s="63"/>
      <c r="D38" s="64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</row>
    <row r="39" spans="1:15" s="60" customFormat="1" ht="20.100000000000001" customHeight="1">
      <c r="A39" s="63"/>
      <c r="B39" s="63"/>
      <c r="C39" s="63"/>
      <c r="D39" s="64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</row>
    <row r="40" spans="1:15" s="60" customFormat="1" ht="20.100000000000001" customHeight="1">
      <c r="A40" s="63"/>
      <c r="B40" s="63"/>
      <c r="C40" s="63"/>
      <c r="D40" s="64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</row>
    <row r="41" spans="1:15" s="60" customFormat="1" ht="20.100000000000001" customHeight="1">
      <c r="A41" s="63"/>
      <c r="B41" s="63"/>
      <c r="C41" s="63"/>
      <c r="D41" s="64"/>
      <c r="E41" s="63"/>
      <c r="F41" s="63"/>
      <c r="G41" s="63"/>
      <c r="H41" s="64"/>
      <c r="I41" s="64"/>
      <c r="J41" s="64"/>
      <c r="K41" s="64"/>
      <c r="L41" s="64"/>
      <c r="M41" s="64"/>
      <c r="N41" s="64"/>
      <c r="O41" s="63"/>
    </row>
    <row r="42" spans="1:15" s="60" customFormat="1">
      <c r="D42" s="61"/>
    </row>
    <row r="43" spans="1:15" s="60" customFormat="1">
      <c r="D43" s="61"/>
    </row>
    <row r="44" spans="1:15" s="60" customFormat="1">
      <c r="D44" s="61"/>
    </row>
    <row r="45" spans="1:15" s="60" customFormat="1">
      <c r="D45" s="61"/>
    </row>
    <row r="46" spans="1:15" s="60" customFormat="1">
      <c r="D46" s="61"/>
    </row>
    <row r="47" spans="1:15" s="60" customFormat="1">
      <c r="D47" s="61"/>
    </row>
    <row r="48" spans="1:15" s="60" customFormat="1">
      <c r="D48" s="61"/>
    </row>
    <row r="49" spans="4:4" s="60" customFormat="1">
      <c r="D49" s="61"/>
    </row>
    <row r="50" spans="4:4" s="60" customFormat="1">
      <c r="D50" s="61"/>
    </row>
    <row r="51" spans="4:4" s="60" customFormat="1">
      <c r="D51" s="61"/>
    </row>
    <row r="52" spans="4:4" s="60" customFormat="1">
      <c r="D52" s="61"/>
    </row>
    <row r="53" spans="4:4" s="60" customFormat="1">
      <c r="D53" s="61"/>
    </row>
    <row r="54" spans="4:4" s="60" customFormat="1">
      <c r="D54" s="61"/>
    </row>
    <row r="55" spans="4:4" s="60" customFormat="1">
      <c r="D55" s="61"/>
    </row>
    <row r="56" spans="4:4" s="60" customFormat="1">
      <c r="D56" s="61"/>
    </row>
    <row r="57" spans="4:4" s="60" customFormat="1">
      <c r="D57" s="61"/>
    </row>
    <row r="58" spans="4:4" s="60" customFormat="1">
      <c r="D58" s="61"/>
    </row>
    <row r="59" spans="4:4" s="60" customFormat="1">
      <c r="D59" s="61"/>
    </row>
    <row r="60" spans="4:4" s="60" customFormat="1">
      <c r="D60" s="61"/>
    </row>
    <row r="61" spans="4:4" s="60" customFormat="1">
      <c r="D61" s="61"/>
    </row>
    <row r="62" spans="4:4" s="60" customFormat="1">
      <c r="D62" s="61"/>
    </row>
    <row r="63" spans="4:4" s="60" customFormat="1">
      <c r="D63" s="61"/>
    </row>
    <row r="64" spans="4:4" s="60" customFormat="1">
      <c r="D64" s="61"/>
    </row>
    <row r="65" spans="4:4" s="60" customFormat="1">
      <c r="D65" s="61"/>
    </row>
    <row r="66" spans="4:4" s="60" customFormat="1">
      <c r="D66" s="61"/>
    </row>
    <row r="67" spans="4:4" s="60" customFormat="1">
      <c r="D67" s="61"/>
    </row>
    <row r="68" spans="4:4" s="60" customFormat="1">
      <c r="D68" s="61"/>
    </row>
    <row r="69" spans="4:4" s="60" customFormat="1">
      <c r="D69" s="61"/>
    </row>
    <row r="70" spans="4:4" s="60" customFormat="1">
      <c r="D70" s="61"/>
    </row>
    <row r="71" spans="4:4" s="60" customFormat="1">
      <c r="D71" s="61"/>
    </row>
  </sheetData>
  <autoFilter ref="A3:O3">
    <sortState ref="A5:O19">
      <sortCondition ref="A3"/>
    </sortState>
  </autoFilter>
  <mergeCells count="7">
    <mergeCell ref="A1:O1"/>
    <mergeCell ref="A2:A3"/>
    <mergeCell ref="B2:B3"/>
    <mergeCell ref="C2:C3"/>
    <mergeCell ref="D2:G2"/>
    <mergeCell ref="H2:N2"/>
    <mergeCell ref="O2:O3"/>
  </mergeCells>
  <phoneticPr fontId="3" type="noConversion"/>
  <pageMargins left="0.37986111111111109" right="0.3" top="0.43958333333333333" bottom="0.74791666666666667" header="0.31458333333333333" footer="0.3145833333333333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12国1</vt:lpstr>
      <vt:lpstr>12国2</vt:lpstr>
      <vt:lpstr>12国实</vt:lpstr>
      <vt:lpstr>12经1</vt:lpstr>
      <vt:lpstr>12经2</vt:lpstr>
      <vt:lpstr>12经实</vt:lpstr>
      <vt:lpstr>12贸1</vt:lpstr>
      <vt:lpstr>12贸2</vt:lpstr>
      <vt:lpstr>12贸3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2015-09-25T09:14:47Z</dcterms:created>
  <dcterms:modified xsi:type="dcterms:W3CDTF">2015-09-29T05:38:31Z</dcterms:modified>
</cp:coreProperties>
</file>