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/>
  <mc:AlternateContent xmlns:mc="http://schemas.openxmlformats.org/markup-compatibility/2006">
    <mc:Choice Requires="x15">
      <x15ac:absPath xmlns:x15ac="http://schemas.microsoft.com/office/spreadsheetml/2010/11/ac" url="E:\海然的各项工作\培养方案相关\各年级培养方案\2022级本科人才培养方案（更新）\3经济学院\国际经济与贸易（国际班）\"/>
    </mc:Choice>
  </mc:AlternateContent>
  <xr:revisionPtr revIDLastSave="0" documentId="13_ncr:1_{3EE935F3-BBFC-4A18-BBE5-1B3889ABF66D}" xr6:coauthVersionLast="36" xr6:coauthVersionMax="36" xr10:uidLastSave="{00000000-0000-0000-0000-000000000000}"/>
  <bookViews>
    <workbookView xWindow="0" yWindow="0" windowWidth="22365" windowHeight="9300" xr2:uid="{00000000-000D-0000-FFFF-FFFF00000000}"/>
  </bookViews>
  <sheets>
    <sheet name="sheet1" sheetId="8" r:id="rId1"/>
  </sheets>
  <definedNames>
    <definedName name="_xlnm._FilterDatabase" localSheetId="0" hidden="1">sheet1!$A$2:$S$88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L84" i="8" l="1"/>
  <c r="L88" i="8" s="1"/>
  <c r="K84" i="8"/>
  <c r="J84" i="8"/>
  <c r="I84" i="8"/>
  <c r="H84" i="8"/>
  <c r="G84" i="8"/>
  <c r="P72" i="8"/>
  <c r="O72" i="8"/>
  <c r="N72" i="8"/>
  <c r="P64" i="8"/>
  <c r="O64" i="8"/>
  <c r="N64" i="8"/>
  <c r="Q58" i="8"/>
  <c r="Q84" i="8" s="1"/>
  <c r="P58" i="8"/>
  <c r="P84" i="8" s="1"/>
  <c r="O58" i="8"/>
  <c r="O84" i="8" s="1"/>
  <c r="N58" i="8"/>
  <c r="N84" i="8" s="1"/>
  <c r="Q50" i="8"/>
  <c r="K50" i="8"/>
  <c r="K88" i="8" s="1"/>
  <c r="Q49" i="8"/>
  <c r="P49" i="8"/>
  <c r="O49" i="8"/>
  <c r="N49" i="8"/>
  <c r="P43" i="8"/>
  <c r="P50" i="8" s="1"/>
  <c r="O43" i="8"/>
  <c r="O50" i="8" s="1"/>
  <c r="N43" i="8"/>
  <c r="N50" i="8" s="1"/>
  <c r="N88" i="8" s="1"/>
  <c r="J43" i="8"/>
  <c r="J50" i="8" s="1"/>
  <c r="J88" i="8" s="1"/>
  <c r="I43" i="8"/>
  <c r="I50" i="8" s="1"/>
  <c r="I88" i="8" s="1"/>
  <c r="H43" i="8"/>
  <c r="H50" i="8" s="1"/>
  <c r="H88" i="8" s="1"/>
  <c r="G43" i="8"/>
  <c r="G50" i="8" s="1"/>
  <c r="G88" i="8" s="1"/>
  <c r="F43" i="8"/>
  <c r="F50" i="8" s="1"/>
  <c r="F88" i="8" s="1"/>
  <c r="Q26" i="8"/>
  <c r="P26" i="8"/>
  <c r="P88" i="8" s="1"/>
  <c r="O26" i="8"/>
  <c r="O88" i="8" s="1"/>
  <c r="N26" i="8"/>
  <c r="Q88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7" authorId="0" shapeId="0" xr:uid="{00000000-0006-0000-0000-000001000000}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修读学期由第3学期改为第2学期</t>
        </r>
      </text>
    </comment>
    <comment ref="E18" authorId="0" shapeId="0" xr:uid="{00000000-0006-0000-0000-000002000000}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修读学期由第4学期改为第3学期</t>
        </r>
      </text>
    </comment>
  </commentList>
</comments>
</file>

<file path=xl/sharedStrings.xml><?xml version="1.0" encoding="utf-8"?>
<sst xmlns="http://schemas.openxmlformats.org/spreadsheetml/2006/main" count="309" uniqueCount="194">
  <si>
    <t>国际经济与贸易国际班专业本科学分制指导性教学计划表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</si>
  <si>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</si>
  <si>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</si>
  <si>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</si>
  <si>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</si>
  <si>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</si>
  <si>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</si>
  <si>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</si>
  <si>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</si>
  <si>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</si>
  <si>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</si>
  <si>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</si>
  <si>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</si>
  <si>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</si>
  <si>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</si>
  <si>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</si>
  <si>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</si>
  <si>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</si>
  <si>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考试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</si>
  <si>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</si>
  <si>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family val="1"/>
      </rPr>
      <t>Military Theory</t>
    </r>
  </si>
  <si>
    <t>学生处</t>
  </si>
  <si>
    <t>考试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</si>
  <si>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</si>
  <si>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family val="1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</si>
  <si>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</si>
  <si>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</si>
  <si>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</si>
  <si>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</si>
  <si>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</si>
  <si>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</si>
  <si>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</si>
  <si>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</si>
  <si>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</si>
  <si>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</si>
  <si>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</si>
  <si>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</si>
  <si>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family val="1"/>
      </rPr>
      <t xml:space="preserve">
Situation and Policy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</si>
  <si>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</si>
  <si>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family val="1"/>
      </rPr>
      <t>Xi Jinping Thought on Socialism with Chinese Characteristics for a New Era</t>
    </r>
  </si>
  <si>
    <t>130576A</t>
  </si>
  <si>
    <t xml:space="preserve">大学英语综合Ⅰ
College Integrated English I </t>
  </si>
  <si>
    <t>外国语
学院</t>
  </si>
  <si>
    <t>130586A</t>
  </si>
  <si>
    <t>大学英语综合II
College Integrated English II</t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</si>
  <si>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</si>
  <si>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</si>
  <si>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统计学院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</si>
  <si>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</si>
  <si>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</si>
  <si>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</si>
  <si>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</si>
  <si>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</si>
  <si>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family val="1"/>
      </rPr>
      <t xml:space="preserve"> Probability theory and Mathematical Statistics</t>
    </r>
  </si>
  <si>
    <t>150011B</t>
  </si>
  <si>
    <t>体育I 
College Physical EducationⅠ</t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</si>
  <si>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</si>
  <si>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</si>
  <si>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</si>
  <si>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</si>
  <si>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</si>
  <si>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</si>
  <si>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</si>
  <si>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071201B</t>
  </si>
  <si>
    <r>
      <rPr>
        <sz val="9"/>
        <rFont val="宋体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</si>
  <si>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t>0+1</t>
  </si>
  <si>
    <t>管理工程学院</t>
  </si>
  <si>
    <t>071493B</t>
  </si>
  <si>
    <t>EXCEL高级应用实务Advanced Application of Excel</t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</si>
  <si>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</si>
  <si>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</si>
  <si>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</si>
  <si>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t>文化与传播学院</t>
  </si>
  <si>
    <r>
      <rPr>
        <b/>
        <sz val="9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</si>
  <si>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</si>
  <si>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</si>
  <si>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</si>
  <si>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</si>
  <si>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</si>
  <si>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</si>
  <si>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</si>
  <si>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</si>
  <si>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</si>
  <si>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</si>
  <si>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</si>
  <si>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</si>
  <si>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family val="1"/>
      </rPr>
      <t>Political Economy (Capitalism)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</si>
  <si>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</si>
  <si>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</si>
  <si>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family val="1"/>
      </rPr>
      <t xml:space="preserve">           Microeconomics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</si>
  <si>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</si>
  <si>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family val="1"/>
      </rPr>
      <t xml:space="preserve">            Macroeconomics</t>
    </r>
  </si>
  <si>
    <t>030063A</t>
  </si>
  <si>
    <r>
      <rPr>
        <sz val="9"/>
        <rFont val="宋体"/>
        <charset val="134"/>
      </rPr>
      <t>国际经济学（双语）</t>
    </r>
    <r>
      <rPr>
        <sz val="9"/>
        <rFont val="Times New Roman"/>
        <family val="1"/>
      </rPr>
      <t>International Economics (Bilingual)</t>
    </r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</si>
  <si>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</si>
  <si>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family val="1"/>
      </rPr>
      <t xml:space="preserve">           Econometrics</t>
    </r>
  </si>
  <si>
    <t>030153A</t>
  </si>
  <si>
    <r>
      <rPr>
        <sz val="9"/>
        <rFont val="宋体"/>
        <charset val="134"/>
      </rPr>
      <t>产业经济学</t>
    </r>
    <r>
      <rPr>
        <sz val="9"/>
        <rFont val="Times New Roman"/>
        <family val="1"/>
      </rPr>
      <t xml:space="preserve">               Industrial Economics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</si>
  <si>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</si>
  <si>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family val="1"/>
      </rPr>
      <t xml:space="preserve">                        Statistics</t>
    </r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</si>
  <si>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</si>
  <si>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family val="1"/>
      </rPr>
      <t xml:space="preserve">                             Finance</t>
    </r>
  </si>
  <si>
    <r>
      <rPr>
        <sz val="9"/>
        <rFont val="宋体"/>
        <charset val="134"/>
      </rPr>
      <t>金融学院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</si>
  <si>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</si>
  <si>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family val="1"/>
      </rPr>
      <t xml:space="preserve">                            Public Finance</t>
    </r>
  </si>
  <si>
    <t>财税学院</t>
  </si>
  <si>
    <t>专业核心课（必修）</t>
  </si>
  <si>
    <t>030193A</t>
  </si>
  <si>
    <r>
      <rPr>
        <sz val="9"/>
        <rFont val="宋体"/>
        <charset val="134"/>
      </rPr>
      <t>国际贸易（英语）</t>
    </r>
    <r>
      <rPr>
        <sz val="9"/>
        <rFont val="Times New Roman"/>
        <family val="1"/>
      </rPr>
      <t>International Trade (English)</t>
    </r>
  </si>
  <si>
    <t>102203A</t>
  </si>
  <si>
    <r>
      <rPr>
        <sz val="9"/>
        <rFont val="宋体"/>
        <charset val="134"/>
      </rPr>
      <t>国际商法（英语）</t>
    </r>
    <r>
      <rPr>
        <sz val="9"/>
        <rFont val="Times New Roman"/>
        <family val="1"/>
      </rPr>
      <t xml:space="preserve">             Law of International Business (English)</t>
    </r>
  </si>
  <si>
    <r>
      <rPr>
        <sz val="9"/>
        <rFont val="宋体"/>
        <charset val="134"/>
      </rPr>
      <t>法学院</t>
    </r>
  </si>
  <si>
    <t>113683A</t>
  </si>
  <si>
    <r>
      <rPr>
        <sz val="9"/>
        <rFont val="宋体"/>
        <charset val="134"/>
      </rPr>
      <t>国际金融学（英语）</t>
    </r>
    <r>
      <rPr>
        <sz val="9"/>
        <rFont val="Times New Roman"/>
        <family val="1"/>
      </rPr>
      <t>International Finance (English)</t>
    </r>
  </si>
  <si>
    <t>030243A</t>
  </si>
  <si>
    <r>
      <rPr>
        <sz val="9"/>
        <rFont val="宋体"/>
        <charset val="134"/>
      </rPr>
      <t>国际贸易实务（英语）</t>
    </r>
    <r>
      <rPr>
        <sz val="9"/>
        <rFont val="Times New Roman"/>
        <family val="1"/>
      </rPr>
      <t>International Trade Practice (English)</t>
    </r>
  </si>
  <si>
    <t>030933A</t>
  </si>
  <si>
    <r>
      <rPr>
        <sz val="9"/>
        <rFont val="宋体"/>
        <charset val="134"/>
      </rPr>
      <t>国际商务（英语）</t>
    </r>
    <r>
      <rPr>
        <sz val="9"/>
        <rFont val="Times New Roman"/>
        <family val="1"/>
      </rPr>
      <t>International Business (English)</t>
    </r>
  </si>
  <si>
    <t>小计</t>
  </si>
  <si>
    <t>专业课程合计</t>
  </si>
  <si>
    <t>模块一：至少选修8学分</t>
  </si>
  <si>
    <t>个性教育</t>
  </si>
  <si>
    <t>专业提升课（选修）</t>
  </si>
  <si>
    <t>031292B</t>
  </si>
  <si>
    <r>
      <rPr>
        <sz val="9"/>
        <rFont val="宋体"/>
        <charset val="134"/>
      </rPr>
      <t>跨境电子商务（英语）</t>
    </r>
    <r>
      <rPr>
        <sz val="9"/>
        <rFont val="Times New Roman"/>
        <family val="1"/>
      </rPr>
      <t>Cross-border E-commerce(English)</t>
    </r>
  </si>
  <si>
    <t>经济学院</t>
  </si>
  <si>
    <t>031652B</t>
  </si>
  <si>
    <r>
      <rPr>
        <sz val="9"/>
        <rFont val="宋体"/>
        <charset val="134"/>
      </rPr>
      <t>国际商务谈判</t>
    </r>
    <r>
      <rPr>
        <sz val="9"/>
        <rFont val="Times New Roman"/>
        <family val="1"/>
      </rPr>
      <t xml:space="preserve">                 International Business Negotiation</t>
    </r>
  </si>
  <si>
    <t xml:space="preserve"> </t>
  </si>
  <si>
    <t>1+1</t>
  </si>
  <si>
    <t>0321102B</t>
  </si>
  <si>
    <r>
      <rPr>
        <sz val="9"/>
        <rFont val="宋体"/>
        <charset val="134"/>
      </rPr>
      <t>国际经贸规则（英语）</t>
    </r>
    <r>
      <rPr>
        <sz val="9"/>
        <rFont val="Times New Roman"/>
        <family val="1"/>
      </rPr>
      <t xml:space="preserve">                                  International Business Rules (English)</t>
    </r>
  </si>
  <si>
    <t>030342A</t>
  </si>
  <si>
    <r>
      <rPr>
        <sz val="9"/>
        <rFont val="宋体"/>
        <charset val="134"/>
      </rPr>
      <t>世界经济</t>
    </r>
    <r>
      <rPr>
        <sz val="9"/>
        <rFont val="Times New Roman"/>
        <family val="1"/>
      </rPr>
      <t xml:space="preserve">                          World Economy</t>
    </r>
  </si>
  <si>
    <t>031193B</t>
  </si>
  <si>
    <r>
      <rPr>
        <sz val="9"/>
        <rFont val="宋体"/>
        <charset val="134"/>
      </rPr>
      <t>中国商务环境（英语）</t>
    </r>
    <r>
      <rPr>
        <sz val="9"/>
        <rFont val="Times New Roman"/>
        <family val="1"/>
      </rPr>
      <t>Business Environment in China (English)</t>
    </r>
  </si>
  <si>
    <t>110082B</t>
  </si>
  <si>
    <t>国际结算（双语）International Settlement（Bilingual）</t>
  </si>
  <si>
    <t>金融学院</t>
  </si>
  <si>
    <t>模块二：至少选修5学分</t>
  </si>
  <si>
    <t xml:space="preserve"> 0321061B</t>
  </si>
  <si>
    <r>
      <rPr>
        <sz val="9"/>
        <rFont val="宋体"/>
        <charset val="134"/>
      </rPr>
      <t>学术写作与专业前沿</t>
    </r>
    <r>
      <rPr>
        <sz val="9"/>
        <rFont val="Times New Roman"/>
        <family val="1"/>
      </rPr>
      <t>Academic Writing &amp;
Research Frontier</t>
    </r>
  </si>
  <si>
    <t>0321082B</t>
  </si>
  <si>
    <r>
      <rPr>
        <sz val="9"/>
        <rFont val="宋体"/>
        <charset val="134"/>
      </rPr>
      <t>欧美经济史</t>
    </r>
    <r>
      <rPr>
        <sz val="9"/>
        <rFont val="Times New Roman"/>
        <family val="1"/>
      </rPr>
      <t xml:space="preserve">                         European and American Economic History</t>
    </r>
  </si>
  <si>
    <t>0321092A</t>
  </si>
  <si>
    <r>
      <rPr>
        <sz val="9"/>
        <rFont val="宋体"/>
        <charset val="134"/>
      </rPr>
      <t xml:space="preserve">跨国经营理论与实务 </t>
    </r>
    <r>
      <rPr>
        <sz val="9"/>
        <rFont val="Times New Roman"/>
        <family val="1"/>
      </rPr>
      <t>Theories and Practices of Multinational Corporations</t>
    </r>
  </si>
  <si>
    <t>060672B</t>
  </si>
  <si>
    <r>
      <rPr>
        <sz val="9"/>
        <rFont val="宋体"/>
        <charset val="134"/>
      </rPr>
      <t>跨文化交流（英语）</t>
    </r>
    <r>
      <rPr>
        <sz val="9"/>
        <rFont val="Times New Roman"/>
        <family val="1"/>
      </rPr>
      <t xml:space="preserve">         Cross-cultural Communication (English)</t>
    </r>
  </si>
  <si>
    <r>
      <rPr>
        <sz val="9"/>
        <rFont val="宋体"/>
        <charset val="134"/>
      </rPr>
      <t>文传学院</t>
    </r>
  </si>
  <si>
    <t>模块三：至少选修4学分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</si>
  <si>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</si>
  <si>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family val="1"/>
      </rPr>
      <t xml:space="preserve">                     Management</t>
    </r>
  </si>
  <si>
    <t>工商管理学院</t>
  </si>
  <si>
    <t>040022B</t>
  </si>
  <si>
    <r>
      <rPr>
        <sz val="9"/>
        <rFont val="宋体"/>
        <charset val="134"/>
      </rPr>
      <t>财务管理学（英语）</t>
    </r>
    <r>
      <rPr>
        <sz val="9"/>
        <rFont val="Times New Roman"/>
        <family val="1"/>
      </rPr>
      <t xml:space="preserve">         Financial Management (English)</t>
    </r>
  </si>
  <si>
    <r>
      <rPr>
        <sz val="9"/>
        <rFont val="宋体"/>
        <charset val="134"/>
      </rPr>
      <t>会计学院</t>
    </r>
  </si>
  <si>
    <t>050232B</t>
  </si>
  <si>
    <r>
      <rPr>
        <sz val="9"/>
        <rFont val="宋体"/>
        <charset val="134"/>
      </rPr>
      <t>人力资源管理（英语）</t>
    </r>
    <r>
      <rPr>
        <sz val="9"/>
        <rFont val="Times New Roman"/>
        <family val="1"/>
      </rPr>
      <t>Human Resource Management (English)</t>
    </r>
  </si>
  <si>
    <r>
      <rPr>
        <sz val="9"/>
        <rFont val="宋体"/>
        <charset val="134"/>
      </rPr>
      <t>劳经学院</t>
    </r>
  </si>
  <si>
    <t>032062B</t>
  </si>
  <si>
    <r>
      <rPr>
        <sz val="9"/>
        <rFont val="宋体"/>
        <charset val="134"/>
      </rPr>
      <t>公司战略（英语）</t>
    </r>
    <r>
      <rPr>
        <sz val="9"/>
        <rFont val="Times New Roman"/>
        <family val="1"/>
      </rPr>
      <t>Corporate Strategy (English)</t>
    </r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</si>
  <si>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</si>
  <si>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family val="1"/>
      </rPr>
      <t xml:space="preserve">                     Accounting</t>
    </r>
  </si>
  <si>
    <t>会计学院</t>
  </si>
  <si>
    <t>020182B</t>
  </si>
  <si>
    <r>
      <rPr>
        <sz val="9"/>
        <rFont val="宋体"/>
        <charset val="134"/>
      </rPr>
      <t>国际市场营销</t>
    </r>
    <r>
      <rPr>
        <sz val="9"/>
        <rFont val="Times New Roman"/>
        <family val="1"/>
      </rPr>
      <t xml:space="preserve">             International Marketing</t>
    </r>
  </si>
  <si>
    <r>
      <rPr>
        <sz val="9"/>
        <rFont val="宋体"/>
        <charset val="134"/>
      </rPr>
      <t>工商学院</t>
    </r>
  </si>
  <si>
    <t>模块四，合作交流模块，国外合作院校开设的课程，英文授课，获得的学分可以冲抵国内选修课学分。</t>
  </si>
  <si>
    <t>230022B</t>
  </si>
  <si>
    <r>
      <rPr>
        <sz val="9"/>
        <rFont val="宋体"/>
        <charset val="134"/>
      </rPr>
      <t>当前经济问题</t>
    </r>
    <r>
      <rPr>
        <sz val="9"/>
        <rFont val="Times New Roman"/>
        <family val="1"/>
      </rPr>
      <t xml:space="preserve">                  Topics of Current Economy</t>
    </r>
  </si>
  <si>
    <r>
      <rPr>
        <sz val="9"/>
        <rFont val="宋体"/>
        <charset val="134"/>
      </rPr>
      <t>国外合作院校</t>
    </r>
  </si>
  <si>
    <t>230232B</t>
  </si>
  <si>
    <r>
      <rPr>
        <sz val="9"/>
        <rFont val="宋体"/>
        <charset val="134"/>
      </rPr>
      <t>基金管理</t>
    </r>
    <r>
      <rPr>
        <sz val="9"/>
        <rFont val="Times New Roman"/>
        <family val="1"/>
      </rPr>
      <t xml:space="preserve">                                  Funds</t>
    </r>
  </si>
  <si>
    <t>230262B</t>
  </si>
  <si>
    <r>
      <rPr>
        <sz val="9"/>
        <rFont val="宋体"/>
        <charset val="134"/>
      </rPr>
      <t>美国法律体系</t>
    </r>
    <r>
      <rPr>
        <sz val="9"/>
        <rFont val="Times New Roman"/>
        <family val="1"/>
      </rPr>
      <t xml:space="preserve">                           U.S.  Legal System </t>
    </r>
  </si>
  <si>
    <t>230252B</t>
  </si>
  <si>
    <r>
      <rPr>
        <sz val="9"/>
        <rFont val="宋体"/>
        <charset val="134"/>
      </rPr>
      <t>国际商务环境</t>
    </r>
    <r>
      <rPr>
        <sz val="9"/>
        <rFont val="Times New Roman"/>
        <family val="1"/>
      </rPr>
      <t xml:space="preserve">             International Business Environment</t>
    </r>
  </si>
  <si>
    <t>230242B</t>
  </si>
  <si>
    <r>
      <rPr>
        <sz val="9"/>
        <rFont val="宋体"/>
        <charset val="134"/>
      </rPr>
      <t>国际经贸热点问题</t>
    </r>
    <r>
      <rPr>
        <sz val="9"/>
        <rFont val="Times New Roman"/>
        <family val="1"/>
      </rPr>
      <t xml:space="preserve">              Hot Topics of International Trade</t>
    </r>
  </si>
  <si>
    <t>230272B</t>
  </si>
  <si>
    <r>
      <rPr>
        <sz val="9"/>
        <rFont val="宋体"/>
        <charset val="134"/>
      </rPr>
      <t>全球商务战略</t>
    </r>
    <r>
      <rPr>
        <sz val="9"/>
        <rFont val="Times New Roman"/>
        <family val="1"/>
      </rPr>
      <t xml:space="preserve">                 Global Business Strategy</t>
    </r>
  </si>
  <si>
    <t>031462B</t>
  </si>
  <si>
    <r>
      <rPr>
        <sz val="9"/>
        <rFont val="宋体"/>
        <charset val="134"/>
      </rPr>
      <t>组织领导力</t>
    </r>
    <r>
      <rPr>
        <sz val="9"/>
        <rFont val="Times New Roman"/>
        <family val="1"/>
      </rPr>
      <t xml:space="preserve">                Organizational Leadership</t>
    </r>
  </si>
  <si>
    <t>031472B</t>
  </si>
  <si>
    <r>
      <rPr>
        <sz val="9"/>
        <rFont val="宋体"/>
        <charset val="134"/>
      </rPr>
      <t>营销与管理</t>
    </r>
    <r>
      <rPr>
        <sz val="9"/>
        <rFont val="Times New Roman"/>
        <family val="1"/>
      </rPr>
      <t xml:space="preserve">                        Product Marketing</t>
    </r>
  </si>
  <si>
    <t>国外合作院校</t>
  </si>
  <si>
    <t>230032B</t>
  </si>
  <si>
    <r>
      <rPr>
        <sz val="9"/>
        <rFont val="宋体"/>
        <charset val="134"/>
      </rPr>
      <t>第二外语</t>
    </r>
    <r>
      <rPr>
        <sz val="9"/>
        <rFont val="Times New Roman"/>
        <family val="1"/>
      </rPr>
      <t xml:space="preserve">                            Second Foreign Language</t>
    </r>
  </si>
  <si>
    <t>专业提升课合计</t>
  </si>
  <si>
    <t>专业提升课至少选修17学分，272学时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</si>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</sst>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family val="1"/>
    </font>
    <font>
      <sz val="9"/>
      <name val="Times New Roman"/>
      <family val="1"/>
    </font>
    <font>
      <sz val="11"/>
      <name val="Times New Roman"/>
      <family val="1"/>
    </font>
    <font>
      <sz val="9"/>
      <name val="宋体"/>
      <charset val="134"/>
    </font>
    <font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8"/>
      <name val="Times New Roman"/>
      <family val="1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">
    <xf numFmtId="0" fontId="0" fillId="0" borderId="0">
      <alignment vertical="center"/>
    </xf>
    <xf numFmtId="0" fontId="14" fillId="3" borderId="1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7" borderId="2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8" borderId="15" applyNumberFormat="0" applyAlignment="0" applyProtection="0">
      <alignment vertical="center"/>
    </xf>
    <xf numFmtId="0" fontId="25" fillId="9" borderId="23" applyNumberFormat="0" applyFont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7" fillId="2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10" fillId="0" borderId="3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6" fillId="0" borderId="3" xfId="0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6" fillId="0" borderId="3" xfId="0" applyFont="1" applyFill="1" applyBorder="1" applyAlignment="1">
      <alignment vertical="center" textRotation="255" wrapText="1" readingOrder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 readingOrder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</cellXfs>
  <cellStyles count="19">
    <cellStyle name="标题 1 2" xfId="5" xr:uid="{00000000-0005-0000-0000-000025000000}"/>
    <cellStyle name="标题 2 2" xfId="8" xr:uid="{00000000-0005-0000-0000-000038000000}"/>
    <cellStyle name="标题 3 2" xfId="9" xr:uid="{00000000-0005-0000-0000-000039000000}"/>
    <cellStyle name="标题 4 2" xfId="11" xr:uid="{00000000-0005-0000-0000-00003B000000}"/>
    <cellStyle name="标题 5" xfId="2" xr:uid="{00000000-0005-0000-0000-00000A000000}"/>
    <cellStyle name="差 2" xfId="12" xr:uid="{00000000-0005-0000-0000-00003C000000}"/>
    <cellStyle name="常规" xfId="0" builtinId="0"/>
    <cellStyle name="常规 2" xfId="13" xr:uid="{00000000-0005-0000-0000-00003D000000}"/>
    <cellStyle name="好 2" xfId="4" xr:uid="{00000000-0005-0000-0000-00001E000000}"/>
    <cellStyle name="汇总 2" xfId="3" xr:uid="{00000000-0005-0000-0000-00000D000000}"/>
    <cellStyle name="计算 2" xfId="1" xr:uid="{00000000-0005-0000-0000-000007000000}"/>
    <cellStyle name="检查单元格 2" xfId="14" xr:uid="{00000000-0005-0000-0000-00003E000000}"/>
    <cellStyle name="解释性文本 2" xfId="15" xr:uid="{00000000-0005-0000-0000-00003F000000}"/>
    <cellStyle name="警告文本 2" xfId="10" xr:uid="{00000000-0005-0000-0000-00003A000000}"/>
    <cellStyle name="链接单元格 2" xfId="16" xr:uid="{00000000-0005-0000-0000-000040000000}"/>
    <cellStyle name="适中 2" xfId="7" xr:uid="{00000000-0005-0000-0000-000036000000}"/>
    <cellStyle name="输出 2" xfId="6" xr:uid="{00000000-0005-0000-0000-00002A000000}"/>
    <cellStyle name="输入 2" xfId="17" xr:uid="{00000000-0005-0000-0000-000041000000}"/>
    <cellStyle name="注释 2" xfId="18" xr:uid="{00000000-0005-0000-0000-00004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8"/>
  <sheetViews>
    <sheetView tabSelected="1" topLeftCell="A33" workbookViewId="0">
      <selection activeCell="I42" sqref="I42"/>
    </sheetView>
  </sheetViews>
  <sheetFormatPr defaultColWidth="9" defaultRowHeight="13.5" x14ac:dyDescent="0.15"/>
  <cols>
    <col min="1" max="1" width="2.25" style="4" customWidth="1"/>
    <col min="2" max="2" width="2.625" style="4" customWidth="1"/>
    <col min="3" max="3" width="3" style="4" customWidth="1"/>
    <col min="4" max="4" width="7.125" style="4" customWidth="1"/>
    <col min="5" max="5" width="18.5" style="5" customWidth="1"/>
    <col min="6" max="13" width="3.5" style="4" customWidth="1"/>
    <col min="14" max="14" width="3.625" style="4" customWidth="1"/>
    <col min="15" max="15" width="4.25" style="4" customWidth="1"/>
    <col min="16" max="16" width="4.125" style="4" customWidth="1"/>
    <col min="17" max="17" width="3.875" style="4" customWidth="1"/>
    <col min="18" max="18" width="7.125" style="4" customWidth="1"/>
    <col min="19" max="19" width="3.875" style="4" customWidth="1"/>
    <col min="20" max="16384" width="9" style="6"/>
  </cols>
  <sheetData>
    <row r="1" spans="1:19" ht="24" customHeight="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25.5" customHeight="1" x14ac:dyDescent="0.15">
      <c r="A2" s="62" t="s">
        <v>1</v>
      </c>
      <c r="B2" s="60"/>
      <c r="C2" s="60" t="s">
        <v>2</v>
      </c>
      <c r="D2" s="60" t="s">
        <v>3</v>
      </c>
      <c r="E2" s="60" t="s">
        <v>4</v>
      </c>
      <c r="F2" s="39" t="s">
        <v>5</v>
      </c>
      <c r="G2" s="39"/>
      <c r="H2" s="39"/>
      <c r="I2" s="39"/>
      <c r="J2" s="39"/>
      <c r="K2" s="39"/>
      <c r="L2" s="39"/>
      <c r="M2" s="39"/>
      <c r="N2" s="60" t="s">
        <v>6</v>
      </c>
      <c r="O2" s="60" t="s">
        <v>7</v>
      </c>
      <c r="P2" s="39" t="s">
        <v>8</v>
      </c>
      <c r="Q2" s="39"/>
      <c r="R2" s="60" t="s">
        <v>9</v>
      </c>
      <c r="S2" s="60" t="s">
        <v>10</v>
      </c>
    </row>
    <row r="3" spans="1:19" ht="25.5" customHeight="1" x14ac:dyDescent="0.15">
      <c r="A3" s="52"/>
      <c r="B3" s="52"/>
      <c r="C3" s="61"/>
      <c r="D3" s="61"/>
      <c r="E3" s="61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61"/>
      <c r="O3" s="61"/>
      <c r="P3" s="7" t="s">
        <v>11</v>
      </c>
      <c r="Q3" s="7" t="s">
        <v>12</v>
      </c>
      <c r="R3" s="61"/>
      <c r="S3" s="61"/>
    </row>
    <row r="4" spans="1:19" ht="70.5" x14ac:dyDescent="0.15">
      <c r="A4" s="56" t="s">
        <v>13</v>
      </c>
      <c r="B4" s="51" t="s">
        <v>14</v>
      </c>
      <c r="C4" s="8">
        <v>1</v>
      </c>
      <c r="D4" s="10" t="s">
        <v>15</v>
      </c>
      <c r="E4" s="11" t="s">
        <v>16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17</v>
      </c>
      <c r="S4" s="7" t="s">
        <v>18</v>
      </c>
    </row>
    <row r="5" spans="1:19" ht="30.95" customHeight="1" x14ac:dyDescent="0.15">
      <c r="A5" s="56"/>
      <c r="B5" s="51"/>
      <c r="C5" s="8">
        <v>2</v>
      </c>
      <c r="D5" s="7" t="s">
        <v>19</v>
      </c>
      <c r="E5" s="12" t="s">
        <v>20</v>
      </c>
      <c r="F5" s="7">
        <v>2</v>
      </c>
      <c r="G5" s="7"/>
      <c r="H5" s="7"/>
      <c r="I5" s="7"/>
      <c r="J5" s="7"/>
      <c r="K5" s="7"/>
      <c r="L5" s="7"/>
      <c r="M5" s="7"/>
      <c r="N5" s="7">
        <v>2</v>
      </c>
      <c r="O5" s="7">
        <v>36</v>
      </c>
      <c r="P5" s="7">
        <v>36</v>
      </c>
      <c r="Q5" s="7"/>
      <c r="R5" s="9" t="s">
        <v>21</v>
      </c>
      <c r="S5" s="9" t="s">
        <v>22</v>
      </c>
    </row>
    <row r="6" spans="1:19" ht="38.25" x14ac:dyDescent="0.15">
      <c r="A6" s="56"/>
      <c r="B6" s="51"/>
      <c r="C6" s="8">
        <v>3</v>
      </c>
      <c r="D6" s="10" t="s">
        <v>23</v>
      </c>
      <c r="E6" s="11" t="s">
        <v>24</v>
      </c>
      <c r="F6" s="7"/>
      <c r="G6" s="7">
        <v>2</v>
      </c>
      <c r="H6" s="7"/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17</v>
      </c>
      <c r="S6" s="7" t="s">
        <v>25</v>
      </c>
    </row>
    <row r="7" spans="1:19" ht="53.45" customHeight="1" x14ac:dyDescent="0.15">
      <c r="A7" s="56"/>
      <c r="B7" s="51"/>
      <c r="C7" s="8">
        <v>4</v>
      </c>
      <c r="D7" s="8" t="s">
        <v>26</v>
      </c>
      <c r="E7" s="13" t="s">
        <v>27</v>
      </c>
      <c r="F7" s="7"/>
      <c r="G7" s="7">
        <v>1</v>
      </c>
      <c r="H7" s="7"/>
      <c r="I7" s="7"/>
      <c r="J7" s="7"/>
      <c r="K7" s="7"/>
      <c r="L7" s="7"/>
      <c r="M7" s="7"/>
      <c r="N7" s="7">
        <v>1</v>
      </c>
      <c r="O7" s="7">
        <v>16</v>
      </c>
      <c r="P7" s="7">
        <v>16</v>
      </c>
      <c r="Q7" s="7"/>
      <c r="R7" s="9" t="s">
        <v>21</v>
      </c>
      <c r="S7" s="7" t="s">
        <v>25</v>
      </c>
    </row>
    <row r="8" spans="1:19" ht="39" customHeight="1" x14ac:dyDescent="0.15">
      <c r="A8" s="56"/>
      <c r="B8" s="51"/>
      <c r="C8" s="8">
        <v>5</v>
      </c>
      <c r="D8" s="8" t="s">
        <v>28</v>
      </c>
      <c r="E8" s="13" t="s">
        <v>29</v>
      </c>
      <c r="F8" s="7"/>
      <c r="G8" s="7"/>
      <c r="H8" s="7"/>
      <c r="I8" s="7">
        <v>2</v>
      </c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17</v>
      </c>
      <c r="S8" s="7" t="s">
        <v>25</v>
      </c>
    </row>
    <row r="9" spans="1:19" ht="37.9" customHeight="1" x14ac:dyDescent="0.15">
      <c r="A9" s="56"/>
      <c r="B9" s="51"/>
      <c r="C9" s="8">
        <v>6</v>
      </c>
      <c r="D9" s="10" t="s">
        <v>30</v>
      </c>
      <c r="E9" s="11" t="s">
        <v>31</v>
      </c>
      <c r="F9" s="7"/>
      <c r="G9" s="7"/>
      <c r="H9" s="7">
        <v>2</v>
      </c>
      <c r="I9" s="7"/>
      <c r="J9" s="7"/>
      <c r="K9" s="7"/>
      <c r="L9" s="7"/>
      <c r="M9" s="7"/>
      <c r="N9" s="7">
        <v>2</v>
      </c>
      <c r="O9" s="7">
        <v>32</v>
      </c>
      <c r="P9" s="7">
        <v>32</v>
      </c>
      <c r="Q9" s="7"/>
      <c r="R9" s="7" t="s">
        <v>17</v>
      </c>
      <c r="S9" s="7" t="s">
        <v>18</v>
      </c>
    </row>
    <row r="10" spans="1:19" ht="33" customHeight="1" x14ac:dyDescent="0.15">
      <c r="A10" s="56"/>
      <c r="B10" s="51"/>
      <c r="C10" s="8">
        <v>7</v>
      </c>
      <c r="D10" s="10" t="s">
        <v>32</v>
      </c>
      <c r="E10" s="11" t="s">
        <v>33</v>
      </c>
      <c r="F10" s="14"/>
      <c r="G10" s="14"/>
      <c r="H10" s="14">
        <v>0.5</v>
      </c>
      <c r="I10" s="14"/>
      <c r="J10" s="14"/>
      <c r="K10" s="14"/>
      <c r="L10" s="14"/>
      <c r="M10" s="14"/>
      <c r="N10" s="22">
        <v>0.5</v>
      </c>
      <c r="O10" s="22">
        <v>16</v>
      </c>
      <c r="P10" s="22"/>
      <c r="Q10" s="22"/>
      <c r="R10" s="22" t="s">
        <v>34</v>
      </c>
      <c r="S10" s="22" t="s">
        <v>35</v>
      </c>
    </row>
    <row r="11" spans="1:19" ht="33" customHeight="1" x14ac:dyDescent="0.15">
      <c r="A11" s="56"/>
      <c r="B11" s="51"/>
      <c r="C11" s="8">
        <v>8</v>
      </c>
      <c r="D11" s="10" t="s">
        <v>36</v>
      </c>
      <c r="E11" s="11" t="s">
        <v>37</v>
      </c>
      <c r="F11" s="14"/>
      <c r="G11" s="14"/>
      <c r="H11" s="14"/>
      <c r="I11" s="14">
        <v>0.5</v>
      </c>
      <c r="J11" s="14"/>
      <c r="K11" s="14"/>
      <c r="L11" s="14"/>
      <c r="M11" s="14"/>
      <c r="N11" s="22">
        <v>0.5</v>
      </c>
      <c r="O11" s="22">
        <v>16</v>
      </c>
      <c r="P11" s="22"/>
      <c r="Q11" s="22"/>
      <c r="R11" s="22" t="s">
        <v>34</v>
      </c>
      <c r="S11" s="22" t="s">
        <v>35</v>
      </c>
    </row>
    <row r="12" spans="1:19" ht="59.25" x14ac:dyDescent="0.15">
      <c r="A12" s="56"/>
      <c r="B12" s="51"/>
      <c r="C12" s="8">
        <v>9</v>
      </c>
      <c r="D12" s="8" t="s">
        <v>38</v>
      </c>
      <c r="E12" s="15" t="s">
        <v>39</v>
      </c>
      <c r="F12" s="7">
        <v>2</v>
      </c>
      <c r="G12" s="7"/>
      <c r="H12" s="7"/>
      <c r="I12" s="7"/>
      <c r="J12" s="7"/>
      <c r="K12" s="7"/>
      <c r="L12" s="7"/>
      <c r="M12" s="7"/>
      <c r="N12" s="7">
        <v>2</v>
      </c>
      <c r="O12" s="7">
        <v>32</v>
      </c>
      <c r="P12" s="7">
        <v>32</v>
      </c>
      <c r="Q12" s="7"/>
      <c r="R12" s="7" t="s">
        <v>17</v>
      </c>
      <c r="S12" s="7" t="s">
        <v>25</v>
      </c>
    </row>
    <row r="13" spans="1:19" ht="24" x14ac:dyDescent="0.15">
      <c r="A13" s="56"/>
      <c r="B13" s="51"/>
      <c r="C13" s="8">
        <v>10</v>
      </c>
      <c r="D13" s="8" t="s">
        <v>40</v>
      </c>
      <c r="E13" s="15" t="s">
        <v>41</v>
      </c>
      <c r="F13" s="7">
        <v>6</v>
      </c>
      <c r="G13" s="7"/>
      <c r="H13" s="7"/>
      <c r="I13" s="7"/>
      <c r="J13" s="7"/>
      <c r="K13" s="7"/>
      <c r="L13" s="7"/>
      <c r="M13" s="7"/>
      <c r="N13" s="7">
        <v>6</v>
      </c>
      <c r="O13" s="7">
        <v>96</v>
      </c>
      <c r="P13" s="7">
        <v>96</v>
      </c>
      <c r="Q13" s="7"/>
      <c r="R13" s="7" t="s">
        <v>42</v>
      </c>
      <c r="S13" s="7" t="s">
        <v>22</v>
      </c>
    </row>
    <row r="14" spans="1:19" ht="24" x14ac:dyDescent="0.15">
      <c r="A14" s="56"/>
      <c r="B14" s="51"/>
      <c r="C14" s="8">
        <v>11</v>
      </c>
      <c r="D14" s="8" t="s">
        <v>43</v>
      </c>
      <c r="E14" s="15" t="s">
        <v>44</v>
      </c>
      <c r="F14" s="7"/>
      <c r="G14" s="7">
        <v>6</v>
      </c>
      <c r="H14" s="7"/>
      <c r="I14" s="7"/>
      <c r="J14" s="7"/>
      <c r="K14" s="7"/>
      <c r="L14" s="7"/>
      <c r="M14" s="7"/>
      <c r="N14" s="7">
        <v>6</v>
      </c>
      <c r="O14" s="7">
        <v>96</v>
      </c>
      <c r="P14" s="7">
        <v>96</v>
      </c>
      <c r="Q14" s="7"/>
      <c r="R14" s="7" t="s">
        <v>42</v>
      </c>
      <c r="S14" s="7" t="s">
        <v>22</v>
      </c>
    </row>
    <row r="15" spans="1:19" ht="24" x14ac:dyDescent="0.15">
      <c r="A15" s="56"/>
      <c r="B15" s="51"/>
      <c r="C15" s="8">
        <v>12</v>
      </c>
      <c r="D15" s="8" t="s">
        <v>45</v>
      </c>
      <c r="E15" s="13" t="s">
        <v>46</v>
      </c>
      <c r="F15" s="8">
        <v>4</v>
      </c>
      <c r="G15" s="8"/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8" t="s">
        <v>47</v>
      </c>
      <c r="S15" s="25" t="s">
        <v>18</v>
      </c>
    </row>
    <row r="16" spans="1:19" ht="24" x14ac:dyDescent="0.15">
      <c r="A16" s="56"/>
      <c r="B16" s="51"/>
      <c r="C16" s="8">
        <v>13</v>
      </c>
      <c r="D16" s="8" t="s">
        <v>48</v>
      </c>
      <c r="E16" s="13" t="s">
        <v>49</v>
      </c>
      <c r="F16" s="8"/>
      <c r="G16" s="8">
        <v>4</v>
      </c>
      <c r="H16" s="8"/>
      <c r="I16" s="8"/>
      <c r="J16" s="8"/>
      <c r="K16" s="8"/>
      <c r="L16" s="8"/>
      <c r="M16" s="8"/>
      <c r="N16" s="8">
        <v>4</v>
      </c>
      <c r="O16" s="8">
        <v>64</v>
      </c>
      <c r="P16" s="8">
        <v>64</v>
      </c>
      <c r="Q16" s="8"/>
      <c r="R16" s="8" t="s">
        <v>47</v>
      </c>
      <c r="S16" s="25" t="s">
        <v>18</v>
      </c>
    </row>
    <row r="17" spans="1:19" ht="23.25" x14ac:dyDescent="0.15">
      <c r="A17" s="56"/>
      <c r="B17" s="51"/>
      <c r="C17" s="8">
        <v>14</v>
      </c>
      <c r="D17" s="8" t="s">
        <v>50</v>
      </c>
      <c r="E17" s="13" t="s">
        <v>51</v>
      </c>
      <c r="F17" s="8"/>
      <c r="G17" s="8">
        <v>3</v>
      </c>
      <c r="H17" s="8"/>
      <c r="I17" s="8"/>
      <c r="J17" s="8"/>
      <c r="K17" s="8"/>
      <c r="L17" s="8"/>
      <c r="M17" s="8"/>
      <c r="N17" s="8">
        <v>3</v>
      </c>
      <c r="O17" s="8">
        <v>48</v>
      </c>
      <c r="P17" s="8">
        <v>48</v>
      </c>
      <c r="Q17" s="8"/>
      <c r="R17" s="8" t="s">
        <v>47</v>
      </c>
      <c r="S17" s="25" t="s">
        <v>18</v>
      </c>
    </row>
    <row r="18" spans="1:19" ht="33" customHeight="1" x14ac:dyDescent="0.15">
      <c r="A18" s="56"/>
      <c r="B18" s="51"/>
      <c r="C18" s="8">
        <v>15</v>
      </c>
      <c r="D18" s="8" t="s">
        <v>52</v>
      </c>
      <c r="E18" s="13" t="s">
        <v>53</v>
      </c>
      <c r="F18" s="8"/>
      <c r="G18" s="8"/>
      <c r="H18" s="8">
        <v>4</v>
      </c>
      <c r="I18" s="8"/>
      <c r="J18" s="8"/>
      <c r="K18" s="8"/>
      <c r="L18" s="8"/>
      <c r="M18" s="8"/>
      <c r="N18" s="8">
        <v>4</v>
      </c>
      <c r="O18" s="8">
        <v>64</v>
      </c>
      <c r="P18" s="8">
        <v>64</v>
      </c>
      <c r="Q18" s="8"/>
      <c r="R18" s="8" t="s">
        <v>47</v>
      </c>
      <c r="S18" s="25" t="s">
        <v>18</v>
      </c>
    </row>
    <row r="19" spans="1:19" ht="43.9" customHeight="1" x14ac:dyDescent="0.15">
      <c r="A19" s="56"/>
      <c r="B19" s="51"/>
      <c r="C19" s="8">
        <v>16</v>
      </c>
      <c r="D19" s="8" t="s">
        <v>54</v>
      </c>
      <c r="E19" s="13" t="s">
        <v>55</v>
      </c>
      <c r="F19" s="8">
        <v>2</v>
      </c>
      <c r="G19" s="8"/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8" t="s">
        <v>56</v>
      </c>
      <c r="S19" s="25" t="s">
        <v>35</v>
      </c>
    </row>
    <row r="20" spans="1:19" ht="43.9" customHeight="1" x14ac:dyDescent="0.15">
      <c r="A20" s="56"/>
      <c r="B20" s="51"/>
      <c r="C20" s="8">
        <v>17</v>
      </c>
      <c r="D20" s="8" t="s">
        <v>57</v>
      </c>
      <c r="E20" s="13" t="s">
        <v>58</v>
      </c>
      <c r="F20" s="8"/>
      <c r="G20" s="8">
        <v>2</v>
      </c>
      <c r="H20" s="8"/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8"/>
      <c r="R20" s="8" t="s">
        <v>56</v>
      </c>
      <c r="S20" s="25" t="s">
        <v>35</v>
      </c>
    </row>
    <row r="21" spans="1:19" ht="43.9" customHeight="1" x14ac:dyDescent="0.15">
      <c r="A21" s="56"/>
      <c r="B21" s="51"/>
      <c r="C21" s="8">
        <v>18</v>
      </c>
      <c r="D21" s="8" t="s">
        <v>59</v>
      </c>
      <c r="E21" s="13" t="s">
        <v>60</v>
      </c>
      <c r="F21" s="8"/>
      <c r="G21" s="8"/>
      <c r="H21" s="8">
        <v>2</v>
      </c>
      <c r="I21" s="8"/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8"/>
      <c r="R21" s="8" t="s">
        <v>56</v>
      </c>
      <c r="S21" s="25" t="s">
        <v>35</v>
      </c>
    </row>
    <row r="22" spans="1:19" ht="37.5" customHeight="1" x14ac:dyDescent="0.15">
      <c r="A22" s="56"/>
      <c r="B22" s="51"/>
      <c r="C22" s="8">
        <v>19</v>
      </c>
      <c r="D22" s="8" t="s">
        <v>61</v>
      </c>
      <c r="E22" s="13" t="s">
        <v>62</v>
      </c>
      <c r="F22" s="8"/>
      <c r="G22" s="8"/>
      <c r="H22" s="8"/>
      <c r="I22" s="8">
        <v>2</v>
      </c>
      <c r="J22" s="8"/>
      <c r="K22" s="8"/>
      <c r="L22" s="8"/>
      <c r="M22" s="8"/>
      <c r="N22" s="8">
        <v>1</v>
      </c>
      <c r="O22" s="8">
        <v>32</v>
      </c>
      <c r="P22" s="8">
        <v>32</v>
      </c>
      <c r="Q22" s="8"/>
      <c r="R22" s="8" t="s">
        <v>56</v>
      </c>
      <c r="S22" s="25" t="s">
        <v>35</v>
      </c>
    </row>
    <row r="23" spans="1:19" ht="37.5" customHeight="1" x14ac:dyDescent="0.15">
      <c r="A23" s="56"/>
      <c r="B23" s="51"/>
      <c r="C23" s="8">
        <v>20</v>
      </c>
      <c r="D23" s="8" t="s">
        <v>63</v>
      </c>
      <c r="E23" s="15" t="s">
        <v>64</v>
      </c>
      <c r="F23" s="8" t="s">
        <v>65</v>
      </c>
      <c r="G23" s="8"/>
      <c r="H23" s="8"/>
      <c r="I23" s="8"/>
      <c r="J23" s="8"/>
      <c r="K23" s="8"/>
      <c r="L23" s="8"/>
      <c r="M23" s="8"/>
      <c r="N23" s="8">
        <v>1</v>
      </c>
      <c r="O23" s="8">
        <v>16</v>
      </c>
      <c r="P23" s="8"/>
      <c r="Q23" s="8">
        <v>16</v>
      </c>
      <c r="R23" s="9" t="s">
        <v>66</v>
      </c>
      <c r="S23" s="25" t="s">
        <v>35</v>
      </c>
    </row>
    <row r="24" spans="1:19" ht="37.5" customHeight="1" x14ac:dyDescent="0.15">
      <c r="A24" s="56"/>
      <c r="B24" s="51"/>
      <c r="C24" s="8">
        <v>21</v>
      </c>
      <c r="D24" s="16" t="s">
        <v>67</v>
      </c>
      <c r="E24" s="15" t="s">
        <v>68</v>
      </c>
      <c r="F24" s="8"/>
      <c r="G24" s="8" t="s">
        <v>69</v>
      </c>
      <c r="H24" s="8"/>
      <c r="I24" s="8"/>
      <c r="J24" s="8"/>
      <c r="K24" s="8"/>
      <c r="L24" s="8"/>
      <c r="M24" s="8"/>
      <c r="N24" s="8">
        <v>3</v>
      </c>
      <c r="O24" s="8">
        <v>48</v>
      </c>
      <c r="P24" s="8">
        <v>32</v>
      </c>
      <c r="Q24" s="8">
        <v>16</v>
      </c>
      <c r="R24" s="9" t="s">
        <v>66</v>
      </c>
      <c r="S24" s="26" t="s">
        <v>35</v>
      </c>
    </row>
    <row r="25" spans="1:19" ht="23.25" x14ac:dyDescent="0.15">
      <c r="A25" s="56"/>
      <c r="B25" s="51"/>
      <c r="C25" s="8">
        <v>22</v>
      </c>
      <c r="D25" s="8" t="s">
        <v>70</v>
      </c>
      <c r="E25" s="13" t="s">
        <v>71</v>
      </c>
      <c r="F25" s="8"/>
      <c r="G25" s="8">
        <v>2</v>
      </c>
      <c r="H25" s="8"/>
      <c r="I25" s="8"/>
      <c r="J25" s="8"/>
      <c r="K25" s="8"/>
      <c r="L25" s="8"/>
      <c r="M25" s="8"/>
      <c r="N25" s="8">
        <v>2</v>
      </c>
      <c r="O25" s="8">
        <v>32</v>
      </c>
      <c r="P25" s="8">
        <v>32</v>
      </c>
      <c r="Q25" s="8"/>
      <c r="R25" s="9" t="s">
        <v>72</v>
      </c>
      <c r="S25" s="25" t="s">
        <v>25</v>
      </c>
    </row>
    <row r="26" spans="1:19" s="1" customFormat="1" ht="24.75" customHeight="1" x14ac:dyDescent="0.15">
      <c r="A26" s="56"/>
      <c r="B26" s="51"/>
      <c r="C26" s="40" t="s">
        <v>73</v>
      </c>
      <c r="D26" s="40"/>
      <c r="E26" s="40"/>
      <c r="F26" s="17">
        <v>21</v>
      </c>
      <c r="G26" s="17">
        <v>23</v>
      </c>
      <c r="H26" s="17">
        <v>8</v>
      </c>
      <c r="I26" s="17">
        <v>4</v>
      </c>
      <c r="J26" s="17"/>
      <c r="K26" s="17"/>
      <c r="L26" s="17"/>
      <c r="M26" s="17"/>
      <c r="N26" s="17">
        <f>SUM(N4:N25)</f>
        <v>51</v>
      </c>
      <c r="O26" s="17">
        <f>SUM(O4:O25)</f>
        <v>900</v>
      </c>
      <c r="P26" s="17">
        <f>SUM(P4:P25)</f>
        <v>836</v>
      </c>
      <c r="Q26" s="17">
        <f>SUM(Q4:Q25)</f>
        <v>32</v>
      </c>
      <c r="R26" s="17"/>
      <c r="S26" s="27"/>
    </row>
    <row r="27" spans="1:19" ht="24" customHeight="1" x14ac:dyDescent="0.15">
      <c r="A27" s="56"/>
      <c r="B27" s="51" t="s">
        <v>74</v>
      </c>
      <c r="C27" s="41" t="s">
        <v>75</v>
      </c>
      <c r="D27" s="42"/>
      <c r="E27" s="43"/>
      <c r="F27" s="44" t="s">
        <v>76</v>
      </c>
      <c r="G27" s="42"/>
      <c r="H27" s="42"/>
      <c r="I27" s="42"/>
      <c r="J27" s="42"/>
      <c r="K27" s="42"/>
      <c r="L27" s="43"/>
      <c r="M27" s="13"/>
      <c r="N27" s="8">
        <v>2</v>
      </c>
      <c r="O27" s="23"/>
      <c r="P27" s="63" t="s">
        <v>77</v>
      </c>
      <c r="Q27" s="64"/>
      <c r="R27" s="64"/>
      <c r="S27" s="65"/>
    </row>
    <row r="28" spans="1:19" ht="24" customHeight="1" x14ac:dyDescent="0.15">
      <c r="A28" s="56"/>
      <c r="B28" s="52"/>
      <c r="C28" s="41" t="s">
        <v>78</v>
      </c>
      <c r="D28" s="42"/>
      <c r="E28" s="43"/>
      <c r="F28" s="44" t="s">
        <v>76</v>
      </c>
      <c r="G28" s="42"/>
      <c r="H28" s="42"/>
      <c r="I28" s="42"/>
      <c r="J28" s="42"/>
      <c r="K28" s="42"/>
      <c r="L28" s="43"/>
      <c r="M28" s="13"/>
      <c r="N28" s="8">
        <v>2</v>
      </c>
      <c r="O28" s="23"/>
      <c r="P28" s="66"/>
      <c r="Q28" s="67"/>
      <c r="R28" s="67"/>
      <c r="S28" s="68"/>
    </row>
    <row r="29" spans="1:19" ht="24" customHeight="1" x14ac:dyDescent="0.15">
      <c r="A29" s="56"/>
      <c r="B29" s="52"/>
      <c r="C29" s="41" t="s">
        <v>79</v>
      </c>
      <c r="D29" s="42"/>
      <c r="E29" s="43"/>
      <c r="F29" s="44" t="s">
        <v>76</v>
      </c>
      <c r="G29" s="42"/>
      <c r="H29" s="42"/>
      <c r="I29" s="42"/>
      <c r="J29" s="42"/>
      <c r="K29" s="42"/>
      <c r="L29" s="43"/>
      <c r="M29" s="13"/>
      <c r="N29" s="23"/>
      <c r="O29" s="23"/>
      <c r="P29" s="66"/>
      <c r="Q29" s="67"/>
      <c r="R29" s="67"/>
      <c r="S29" s="68"/>
    </row>
    <row r="30" spans="1:19" ht="24" customHeight="1" x14ac:dyDescent="0.15">
      <c r="A30" s="56"/>
      <c r="B30" s="52"/>
      <c r="C30" s="41" t="s">
        <v>80</v>
      </c>
      <c r="D30" s="42"/>
      <c r="E30" s="43"/>
      <c r="F30" s="44" t="s">
        <v>76</v>
      </c>
      <c r="G30" s="42"/>
      <c r="H30" s="42"/>
      <c r="I30" s="42"/>
      <c r="J30" s="42"/>
      <c r="K30" s="42"/>
      <c r="L30" s="43"/>
      <c r="M30" s="13"/>
      <c r="N30" s="23"/>
      <c r="O30" s="23"/>
      <c r="P30" s="66"/>
      <c r="Q30" s="67"/>
      <c r="R30" s="67"/>
      <c r="S30" s="68"/>
    </row>
    <row r="31" spans="1:19" ht="24" customHeight="1" x14ac:dyDescent="0.15">
      <c r="A31" s="56"/>
      <c r="B31" s="52"/>
      <c r="C31" s="41" t="s">
        <v>81</v>
      </c>
      <c r="D31" s="42"/>
      <c r="E31" s="43"/>
      <c r="F31" s="44" t="s">
        <v>76</v>
      </c>
      <c r="G31" s="42"/>
      <c r="H31" s="42"/>
      <c r="I31" s="42"/>
      <c r="J31" s="42"/>
      <c r="K31" s="42"/>
      <c r="L31" s="43"/>
      <c r="M31" s="13"/>
      <c r="N31" s="23"/>
      <c r="O31" s="23"/>
      <c r="P31" s="66"/>
      <c r="Q31" s="67"/>
      <c r="R31" s="67"/>
      <c r="S31" s="68"/>
    </row>
    <row r="32" spans="1:19" ht="24" customHeight="1" x14ac:dyDescent="0.15">
      <c r="A32" s="56"/>
      <c r="B32" s="52"/>
      <c r="C32" s="41" t="s">
        <v>82</v>
      </c>
      <c r="D32" s="42"/>
      <c r="E32" s="43"/>
      <c r="F32" s="44" t="s">
        <v>76</v>
      </c>
      <c r="G32" s="42"/>
      <c r="H32" s="42"/>
      <c r="I32" s="42"/>
      <c r="J32" s="42"/>
      <c r="K32" s="42"/>
      <c r="L32" s="43"/>
      <c r="M32" s="13"/>
      <c r="N32" s="23"/>
      <c r="O32" s="23"/>
      <c r="P32" s="69"/>
      <c r="Q32" s="70"/>
      <c r="R32" s="70"/>
      <c r="S32" s="71"/>
    </row>
    <row r="33" spans="1:19" s="1" customFormat="1" ht="24" customHeight="1" x14ac:dyDescent="0.15">
      <c r="A33" s="56"/>
      <c r="B33" s="52"/>
      <c r="C33" s="45" t="s">
        <v>73</v>
      </c>
      <c r="D33" s="45"/>
      <c r="E33" s="45"/>
      <c r="F33" s="17"/>
      <c r="G33" s="17"/>
      <c r="H33" s="17"/>
      <c r="I33" s="17"/>
      <c r="J33" s="17"/>
      <c r="K33" s="17"/>
      <c r="L33" s="17"/>
      <c r="M33" s="17"/>
      <c r="N33" s="17">
        <v>10</v>
      </c>
      <c r="O33" s="17">
        <v>160</v>
      </c>
      <c r="P33" s="17">
        <v>160</v>
      </c>
      <c r="Q33" s="17"/>
      <c r="R33" s="28"/>
      <c r="S33" s="28"/>
    </row>
    <row r="34" spans="1:19" ht="35.25" x14ac:dyDescent="0.15">
      <c r="A34" s="57" t="s">
        <v>83</v>
      </c>
      <c r="B34" s="56" t="s">
        <v>84</v>
      </c>
      <c r="C34" s="8">
        <v>23</v>
      </c>
      <c r="D34" s="8" t="s">
        <v>85</v>
      </c>
      <c r="E34" s="19" t="s">
        <v>86</v>
      </c>
      <c r="F34" s="8">
        <v>4</v>
      </c>
      <c r="G34" s="8"/>
      <c r="H34" s="8"/>
      <c r="I34" s="8"/>
      <c r="J34" s="8"/>
      <c r="K34" s="8"/>
      <c r="L34" s="8"/>
      <c r="M34" s="8"/>
      <c r="N34" s="8">
        <v>4</v>
      </c>
      <c r="O34" s="8">
        <v>64</v>
      </c>
      <c r="P34" s="8">
        <v>64</v>
      </c>
      <c r="Q34" s="8"/>
      <c r="R34" s="8" t="s">
        <v>87</v>
      </c>
      <c r="S34" s="25" t="s">
        <v>18</v>
      </c>
    </row>
    <row r="35" spans="1:19" ht="24" x14ac:dyDescent="0.15">
      <c r="A35" s="57"/>
      <c r="B35" s="56"/>
      <c r="C35" s="8">
        <v>24</v>
      </c>
      <c r="D35" s="8" t="s">
        <v>88</v>
      </c>
      <c r="E35" s="13" t="s">
        <v>89</v>
      </c>
      <c r="F35" s="8"/>
      <c r="G35" s="8">
        <v>3</v>
      </c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8" t="s">
        <v>87</v>
      </c>
      <c r="S35" s="25" t="s">
        <v>18</v>
      </c>
    </row>
    <row r="36" spans="1:19" ht="24" x14ac:dyDescent="0.15">
      <c r="A36" s="57"/>
      <c r="B36" s="56"/>
      <c r="C36" s="8">
        <v>25</v>
      </c>
      <c r="D36" s="8" t="s">
        <v>90</v>
      </c>
      <c r="E36" s="13" t="s">
        <v>91</v>
      </c>
      <c r="F36" s="8"/>
      <c r="G36" s="8"/>
      <c r="H36" s="8">
        <v>3</v>
      </c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8" t="s">
        <v>87</v>
      </c>
      <c r="S36" s="25" t="s">
        <v>18</v>
      </c>
    </row>
    <row r="37" spans="1:19" ht="40.9" customHeight="1" x14ac:dyDescent="0.15">
      <c r="A37" s="57"/>
      <c r="B37" s="56"/>
      <c r="C37" s="8">
        <v>26</v>
      </c>
      <c r="D37" s="7" t="s">
        <v>92</v>
      </c>
      <c r="E37" s="15" t="s">
        <v>93</v>
      </c>
      <c r="F37" s="7"/>
      <c r="G37" s="7"/>
      <c r="H37" s="7"/>
      <c r="I37" s="7">
        <v>3</v>
      </c>
      <c r="J37" s="7"/>
      <c r="K37" s="7"/>
      <c r="L37" s="7"/>
      <c r="M37" s="7"/>
      <c r="N37" s="7">
        <v>3</v>
      </c>
      <c r="O37" s="7">
        <v>48</v>
      </c>
      <c r="P37" s="7">
        <v>48</v>
      </c>
      <c r="Q37" s="8"/>
      <c r="R37" s="8" t="s">
        <v>87</v>
      </c>
      <c r="S37" s="25" t="s">
        <v>18</v>
      </c>
    </row>
    <row r="38" spans="1:19" ht="24" x14ac:dyDescent="0.15">
      <c r="A38" s="57"/>
      <c r="B38" s="56"/>
      <c r="C38" s="8">
        <v>27</v>
      </c>
      <c r="D38" s="8" t="s">
        <v>94</v>
      </c>
      <c r="E38" s="13" t="s">
        <v>95</v>
      </c>
      <c r="F38" s="8"/>
      <c r="G38" s="8"/>
      <c r="H38" s="7"/>
      <c r="I38" s="8"/>
      <c r="J38" s="7">
        <v>3</v>
      </c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87</v>
      </c>
      <c r="S38" s="25" t="s">
        <v>18</v>
      </c>
    </row>
    <row r="39" spans="1:19" ht="24" x14ac:dyDescent="0.15">
      <c r="A39" s="57"/>
      <c r="B39" s="56"/>
      <c r="C39" s="8">
        <v>28</v>
      </c>
      <c r="D39" s="7" t="s">
        <v>96</v>
      </c>
      <c r="E39" s="13" t="s">
        <v>97</v>
      </c>
      <c r="F39" s="7"/>
      <c r="G39" s="7"/>
      <c r="H39" s="7"/>
      <c r="I39" s="7">
        <v>3</v>
      </c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7"/>
      <c r="R39" s="7" t="s">
        <v>87</v>
      </c>
      <c r="S39" s="9" t="s">
        <v>22</v>
      </c>
    </row>
    <row r="40" spans="1:19" ht="24" x14ac:dyDescent="0.15">
      <c r="A40" s="57"/>
      <c r="B40" s="56"/>
      <c r="C40" s="8">
        <v>29</v>
      </c>
      <c r="D40" s="8" t="s">
        <v>98</v>
      </c>
      <c r="E40" s="13" t="s">
        <v>99</v>
      </c>
      <c r="F40" s="8"/>
      <c r="G40" s="8"/>
      <c r="H40" s="8"/>
      <c r="I40" s="6">
        <v>3</v>
      </c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8" t="s">
        <v>47</v>
      </c>
      <c r="S40" s="25" t="s">
        <v>18</v>
      </c>
    </row>
    <row r="41" spans="1:19" ht="32.25" customHeight="1" x14ac:dyDescent="0.15">
      <c r="A41" s="57"/>
      <c r="B41" s="56"/>
      <c r="C41" s="8">
        <v>30</v>
      </c>
      <c r="D41" s="8" t="s">
        <v>100</v>
      </c>
      <c r="E41" s="13" t="s">
        <v>101</v>
      </c>
      <c r="F41" s="8"/>
      <c r="G41" s="8"/>
      <c r="H41" s="7"/>
      <c r="I41" s="8">
        <v>3</v>
      </c>
      <c r="J41" s="6"/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8" t="s">
        <v>102</v>
      </c>
      <c r="S41" s="9" t="s">
        <v>22</v>
      </c>
    </row>
    <row r="42" spans="1:19" ht="24" x14ac:dyDescent="0.15">
      <c r="A42" s="57"/>
      <c r="B42" s="56"/>
      <c r="C42" s="8">
        <v>31</v>
      </c>
      <c r="D42" s="8" t="s">
        <v>103</v>
      </c>
      <c r="E42" s="20" t="s">
        <v>104</v>
      </c>
      <c r="F42" s="8"/>
      <c r="G42" s="8"/>
      <c r="H42" s="8"/>
      <c r="I42" s="8">
        <v>3</v>
      </c>
      <c r="J42" s="8"/>
      <c r="K42" s="8"/>
      <c r="L42" s="8"/>
      <c r="M42" s="8"/>
      <c r="N42" s="8">
        <v>3</v>
      </c>
      <c r="O42" s="8">
        <v>48</v>
      </c>
      <c r="P42" s="8">
        <v>48</v>
      </c>
      <c r="Q42" s="8"/>
      <c r="R42" s="29" t="s">
        <v>105</v>
      </c>
      <c r="S42" s="26" t="s">
        <v>22</v>
      </c>
    </row>
    <row r="43" spans="1:19" s="1" customFormat="1" x14ac:dyDescent="0.15">
      <c r="A43" s="57"/>
      <c r="B43" s="56"/>
      <c r="C43" s="45" t="s">
        <v>73</v>
      </c>
      <c r="D43" s="45"/>
      <c r="E43" s="45"/>
      <c r="F43" s="17">
        <f t="shared" ref="F43:J43" si="0">SUM(F34:F42)</f>
        <v>4</v>
      </c>
      <c r="G43" s="17">
        <f t="shared" si="0"/>
        <v>3</v>
      </c>
      <c r="H43" s="17">
        <f t="shared" si="0"/>
        <v>3</v>
      </c>
      <c r="I43" s="17">
        <f t="shared" si="0"/>
        <v>15</v>
      </c>
      <c r="J43" s="17">
        <f t="shared" si="0"/>
        <v>3</v>
      </c>
      <c r="K43" s="17"/>
      <c r="L43" s="17"/>
      <c r="M43" s="17"/>
      <c r="N43" s="17">
        <f>SUM(N34:N42)</f>
        <v>28</v>
      </c>
      <c r="O43" s="17">
        <f>SUM(O34:O42)</f>
        <v>448</v>
      </c>
      <c r="P43" s="17">
        <f>SUM(P34:P42)</f>
        <v>448</v>
      </c>
      <c r="Q43" s="17"/>
      <c r="R43" s="21"/>
      <c r="S43" s="30"/>
    </row>
    <row r="44" spans="1:19" ht="27" customHeight="1" x14ac:dyDescent="0.15">
      <c r="A44" s="57"/>
      <c r="B44" s="59" t="s">
        <v>106</v>
      </c>
      <c r="C44" s="8">
        <v>32</v>
      </c>
      <c r="D44" s="8" t="s">
        <v>107</v>
      </c>
      <c r="E44" s="15" t="s">
        <v>108</v>
      </c>
      <c r="F44" s="7"/>
      <c r="G44" s="7"/>
      <c r="H44" s="7"/>
      <c r="I44" s="7"/>
      <c r="J44" s="7">
        <v>3</v>
      </c>
      <c r="K44" s="7"/>
      <c r="L44" s="7"/>
      <c r="M44" s="7"/>
      <c r="N44" s="7">
        <v>3</v>
      </c>
      <c r="O44" s="7">
        <v>48</v>
      </c>
      <c r="P44" s="7">
        <v>48</v>
      </c>
      <c r="Q44" s="7"/>
      <c r="R44" s="7" t="s">
        <v>87</v>
      </c>
      <c r="S44" s="7" t="s">
        <v>18</v>
      </c>
    </row>
    <row r="45" spans="1:19" ht="36" x14ac:dyDescent="0.15">
      <c r="A45" s="57"/>
      <c r="B45" s="59"/>
      <c r="C45" s="8">
        <v>33</v>
      </c>
      <c r="D45" s="8" t="s">
        <v>109</v>
      </c>
      <c r="E45" s="20" t="s">
        <v>110</v>
      </c>
      <c r="F45" s="7"/>
      <c r="G45" s="7"/>
      <c r="H45" s="7"/>
      <c r="I45" s="7"/>
      <c r="J45" s="7" t="s">
        <v>69</v>
      </c>
      <c r="K45" s="7"/>
      <c r="L45" s="7"/>
      <c r="M45" s="7"/>
      <c r="N45" s="7">
        <v>3</v>
      </c>
      <c r="O45" s="7">
        <v>48</v>
      </c>
      <c r="P45" s="7">
        <v>32</v>
      </c>
      <c r="Q45" s="7">
        <v>16</v>
      </c>
      <c r="R45" s="7" t="s">
        <v>111</v>
      </c>
      <c r="S45" s="7" t="s">
        <v>18</v>
      </c>
    </row>
    <row r="46" spans="1:19" ht="35.25" x14ac:dyDescent="0.15">
      <c r="A46" s="57"/>
      <c r="B46" s="59"/>
      <c r="C46" s="8">
        <v>34</v>
      </c>
      <c r="D46" s="8" t="s">
        <v>112</v>
      </c>
      <c r="E46" s="15" t="s">
        <v>113</v>
      </c>
      <c r="F46" s="7"/>
      <c r="G46" s="7"/>
      <c r="H46" s="7"/>
      <c r="I46" s="7"/>
      <c r="J46" s="7"/>
      <c r="K46" s="7">
        <v>3</v>
      </c>
      <c r="L46" s="7"/>
      <c r="M46" s="7"/>
      <c r="N46" s="7">
        <v>3</v>
      </c>
      <c r="O46" s="7">
        <v>48</v>
      </c>
      <c r="P46" s="7">
        <v>48</v>
      </c>
      <c r="Q46" s="7"/>
      <c r="R46" s="7" t="s">
        <v>102</v>
      </c>
      <c r="S46" s="7" t="s">
        <v>18</v>
      </c>
    </row>
    <row r="47" spans="1:19" ht="35.25" x14ac:dyDescent="0.15">
      <c r="A47" s="57"/>
      <c r="B47" s="59"/>
      <c r="C47" s="8">
        <v>35</v>
      </c>
      <c r="D47" s="8" t="s">
        <v>114</v>
      </c>
      <c r="E47" s="20" t="s">
        <v>115</v>
      </c>
      <c r="F47" s="7"/>
      <c r="G47" s="7"/>
      <c r="H47" s="7"/>
      <c r="I47" s="7"/>
      <c r="J47" s="7"/>
      <c r="K47" s="7" t="s">
        <v>69</v>
      </c>
      <c r="L47" s="7"/>
      <c r="M47" s="7"/>
      <c r="N47" s="7">
        <v>3</v>
      </c>
      <c r="O47" s="7">
        <v>48</v>
      </c>
      <c r="P47" s="7">
        <v>32</v>
      </c>
      <c r="Q47" s="7">
        <v>16</v>
      </c>
      <c r="R47" s="7" t="s">
        <v>87</v>
      </c>
      <c r="S47" s="7" t="s">
        <v>18</v>
      </c>
    </row>
    <row r="48" spans="1:19" ht="35.25" x14ac:dyDescent="0.15">
      <c r="A48" s="57"/>
      <c r="B48" s="59"/>
      <c r="C48" s="8">
        <v>36</v>
      </c>
      <c r="D48" s="8" t="s">
        <v>116</v>
      </c>
      <c r="E48" s="20" t="s">
        <v>117</v>
      </c>
      <c r="F48" s="7"/>
      <c r="G48" s="7"/>
      <c r="H48" s="7"/>
      <c r="I48" s="7"/>
      <c r="J48" s="7"/>
      <c r="K48" s="7" t="s">
        <v>69</v>
      </c>
      <c r="L48" s="7"/>
      <c r="M48" s="7"/>
      <c r="N48" s="7">
        <v>3</v>
      </c>
      <c r="O48" s="7">
        <v>48</v>
      </c>
      <c r="P48" s="7">
        <v>32</v>
      </c>
      <c r="Q48" s="7">
        <v>16</v>
      </c>
      <c r="R48" s="7" t="s">
        <v>87</v>
      </c>
      <c r="S48" s="7" t="s">
        <v>18</v>
      </c>
    </row>
    <row r="49" spans="1:19" s="1" customFormat="1" x14ac:dyDescent="0.15">
      <c r="A49" s="57"/>
      <c r="B49" s="59"/>
      <c r="C49" s="46" t="s">
        <v>118</v>
      </c>
      <c r="D49" s="45"/>
      <c r="E49" s="45"/>
      <c r="F49" s="17"/>
      <c r="G49" s="17"/>
      <c r="H49" s="17"/>
      <c r="I49" s="17"/>
      <c r="J49" s="17">
        <v>6</v>
      </c>
      <c r="K49" s="17">
        <v>9</v>
      </c>
      <c r="L49" s="17"/>
      <c r="M49" s="17"/>
      <c r="N49" s="17">
        <f t="shared" ref="N49:Q49" si="1">SUM(N44:N48)</f>
        <v>15</v>
      </c>
      <c r="O49" s="17">
        <f t="shared" si="1"/>
        <v>240</v>
      </c>
      <c r="P49" s="17">
        <f t="shared" si="1"/>
        <v>192</v>
      </c>
      <c r="Q49" s="17">
        <f t="shared" si="1"/>
        <v>48</v>
      </c>
      <c r="R49" s="18"/>
      <c r="S49" s="18"/>
    </row>
    <row r="50" spans="1:19" s="1" customFormat="1" x14ac:dyDescent="0.15">
      <c r="A50" s="57"/>
      <c r="B50" s="59"/>
      <c r="C50" s="47" t="s">
        <v>119</v>
      </c>
      <c r="D50" s="48"/>
      <c r="E50" s="49"/>
      <c r="F50" s="18">
        <f>F43+F49</f>
        <v>4</v>
      </c>
      <c r="G50" s="18">
        <f t="shared" ref="G50:Q50" si="2">G43+G49</f>
        <v>3</v>
      </c>
      <c r="H50" s="18">
        <f t="shared" si="2"/>
        <v>3</v>
      </c>
      <c r="I50" s="18">
        <f t="shared" si="2"/>
        <v>15</v>
      </c>
      <c r="J50" s="18">
        <f t="shared" si="2"/>
        <v>9</v>
      </c>
      <c r="K50" s="18">
        <f t="shared" si="2"/>
        <v>9</v>
      </c>
      <c r="L50" s="18"/>
      <c r="M50" s="18"/>
      <c r="N50" s="18">
        <f t="shared" si="2"/>
        <v>43</v>
      </c>
      <c r="O50" s="18">
        <f t="shared" si="2"/>
        <v>688</v>
      </c>
      <c r="P50" s="18">
        <f t="shared" si="2"/>
        <v>640</v>
      </c>
      <c r="Q50" s="18">
        <f t="shared" si="2"/>
        <v>48</v>
      </c>
      <c r="R50" s="21"/>
      <c r="S50" s="21"/>
    </row>
    <row r="51" spans="1:19" x14ac:dyDescent="0.15">
      <c r="A51" s="58"/>
      <c r="B51" s="59"/>
      <c r="C51" s="41" t="s">
        <v>120</v>
      </c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3"/>
    </row>
    <row r="52" spans="1:19" ht="23.65" customHeight="1" x14ac:dyDescent="0.15">
      <c r="A52" s="56" t="s">
        <v>121</v>
      </c>
      <c r="B52" s="59" t="s">
        <v>122</v>
      </c>
      <c r="C52" s="8">
        <v>37</v>
      </c>
      <c r="D52" s="8" t="s">
        <v>123</v>
      </c>
      <c r="E52" s="20" t="s">
        <v>124</v>
      </c>
      <c r="F52" s="7"/>
      <c r="G52" s="7"/>
      <c r="H52" s="7"/>
      <c r="I52" s="7"/>
      <c r="J52" s="7">
        <v>2</v>
      </c>
      <c r="K52" s="7"/>
      <c r="L52" s="7"/>
      <c r="M52" s="7"/>
      <c r="N52" s="7">
        <v>2</v>
      </c>
      <c r="O52" s="7">
        <v>32</v>
      </c>
      <c r="P52" s="7">
        <v>32</v>
      </c>
      <c r="Q52" s="7"/>
      <c r="R52" s="9" t="s">
        <v>125</v>
      </c>
      <c r="S52" s="7" t="s">
        <v>35</v>
      </c>
    </row>
    <row r="53" spans="1:19" ht="36" x14ac:dyDescent="0.15">
      <c r="A53" s="56"/>
      <c r="B53" s="59"/>
      <c r="C53" s="8">
        <v>38</v>
      </c>
      <c r="D53" s="8" t="s">
        <v>126</v>
      </c>
      <c r="E53" s="15" t="s">
        <v>127</v>
      </c>
      <c r="F53" s="7"/>
      <c r="G53" s="7"/>
      <c r="H53" s="7"/>
      <c r="I53" s="7"/>
      <c r="J53" s="7"/>
      <c r="K53" s="7" t="s">
        <v>128</v>
      </c>
      <c r="L53" s="7" t="s">
        <v>129</v>
      </c>
      <c r="M53" s="7"/>
      <c r="N53" s="7">
        <v>2</v>
      </c>
      <c r="O53" s="7">
        <v>32</v>
      </c>
      <c r="P53" s="7">
        <v>16</v>
      </c>
      <c r="Q53" s="7">
        <v>16</v>
      </c>
      <c r="R53" s="7" t="s">
        <v>87</v>
      </c>
      <c r="S53" s="7" t="s">
        <v>25</v>
      </c>
    </row>
    <row r="54" spans="1:19" ht="36" x14ac:dyDescent="0.15">
      <c r="A54" s="56"/>
      <c r="B54" s="59"/>
      <c r="C54" s="8">
        <v>39</v>
      </c>
      <c r="D54" s="8" t="s">
        <v>130</v>
      </c>
      <c r="E54" s="20" t="s">
        <v>131</v>
      </c>
      <c r="F54" s="7"/>
      <c r="G54" s="7"/>
      <c r="H54" s="7"/>
      <c r="I54" s="7"/>
      <c r="J54" s="7">
        <v>2</v>
      </c>
      <c r="K54" s="7"/>
      <c r="L54" s="7"/>
      <c r="M54" s="7"/>
      <c r="N54" s="7">
        <v>2</v>
      </c>
      <c r="O54" s="7">
        <v>32</v>
      </c>
      <c r="P54" s="7">
        <v>32</v>
      </c>
      <c r="Q54" s="7"/>
      <c r="R54" s="7" t="s">
        <v>87</v>
      </c>
      <c r="S54" s="7" t="s">
        <v>25</v>
      </c>
    </row>
    <row r="55" spans="1:19" ht="24" x14ac:dyDescent="0.15">
      <c r="A55" s="56"/>
      <c r="B55" s="59"/>
      <c r="C55" s="8">
        <v>40</v>
      </c>
      <c r="D55" s="8" t="s">
        <v>132</v>
      </c>
      <c r="E55" s="15" t="s">
        <v>133</v>
      </c>
      <c r="F55" s="7"/>
      <c r="G55" s="7"/>
      <c r="H55" s="7"/>
      <c r="I55" s="7"/>
      <c r="J55" s="7"/>
      <c r="K55" s="7">
        <v>2</v>
      </c>
      <c r="L55" s="7"/>
      <c r="M55" s="7"/>
      <c r="N55" s="7">
        <v>2</v>
      </c>
      <c r="O55" s="7">
        <v>32</v>
      </c>
      <c r="P55" s="7">
        <v>32</v>
      </c>
      <c r="Q55" s="7"/>
      <c r="R55" s="7" t="s">
        <v>87</v>
      </c>
      <c r="S55" s="9" t="s">
        <v>22</v>
      </c>
    </row>
    <row r="56" spans="1:19" ht="35.25" x14ac:dyDescent="0.15">
      <c r="A56" s="56"/>
      <c r="B56" s="59"/>
      <c r="C56" s="8">
        <v>41</v>
      </c>
      <c r="D56" s="8" t="s">
        <v>134</v>
      </c>
      <c r="E56" s="15" t="s">
        <v>135</v>
      </c>
      <c r="F56" s="7"/>
      <c r="G56" s="7"/>
      <c r="H56" s="7"/>
      <c r="I56" s="7"/>
      <c r="J56" s="7" t="s">
        <v>69</v>
      </c>
      <c r="K56" s="7"/>
      <c r="L56" s="7"/>
      <c r="M56" s="7"/>
      <c r="N56" s="7">
        <v>3</v>
      </c>
      <c r="O56" s="7">
        <v>48</v>
      </c>
      <c r="P56" s="7">
        <v>32</v>
      </c>
      <c r="Q56" s="7">
        <v>16</v>
      </c>
      <c r="R56" s="7" t="s">
        <v>87</v>
      </c>
      <c r="S56" s="7" t="s">
        <v>25</v>
      </c>
    </row>
    <row r="57" spans="1:19" ht="33.75" x14ac:dyDescent="0.15">
      <c r="A57" s="56"/>
      <c r="B57" s="59"/>
      <c r="C57" s="8">
        <v>42</v>
      </c>
      <c r="D57" s="8" t="s">
        <v>136</v>
      </c>
      <c r="E57" s="20" t="s">
        <v>137</v>
      </c>
      <c r="F57" s="7"/>
      <c r="G57" s="7"/>
      <c r="H57" s="7"/>
      <c r="I57" s="7"/>
      <c r="J57" s="7"/>
      <c r="K57" s="7"/>
      <c r="L57" s="7">
        <v>2</v>
      </c>
      <c r="M57" s="7"/>
      <c r="N57" s="7">
        <v>2</v>
      </c>
      <c r="O57" s="7">
        <v>32</v>
      </c>
      <c r="P57" s="7">
        <v>32</v>
      </c>
      <c r="Q57" s="7"/>
      <c r="R57" s="9" t="s">
        <v>138</v>
      </c>
      <c r="S57" s="7" t="s">
        <v>25</v>
      </c>
    </row>
    <row r="58" spans="1:19" s="1" customFormat="1" x14ac:dyDescent="0.15">
      <c r="A58" s="56"/>
      <c r="B58" s="59"/>
      <c r="C58" s="50" t="s">
        <v>118</v>
      </c>
      <c r="D58" s="40"/>
      <c r="E58" s="40"/>
      <c r="F58" s="17"/>
      <c r="G58" s="17"/>
      <c r="H58" s="17"/>
      <c r="I58" s="17"/>
      <c r="J58" s="17">
        <v>7</v>
      </c>
      <c r="K58" s="17">
        <v>2</v>
      </c>
      <c r="L58" s="17">
        <v>4</v>
      </c>
      <c r="M58" s="17"/>
      <c r="N58" s="17">
        <f>SUM(N52:N57)</f>
        <v>13</v>
      </c>
      <c r="O58" s="17">
        <f>SUM(O52:O57)</f>
        <v>208</v>
      </c>
      <c r="P58" s="17">
        <f>SUM(P52:P57)</f>
        <v>176</v>
      </c>
      <c r="Q58" s="17">
        <f>SUM(Q52:Q57)</f>
        <v>32</v>
      </c>
      <c r="R58" s="17"/>
      <c r="S58" s="17"/>
    </row>
    <row r="59" spans="1:19" ht="13.5" customHeight="1" x14ac:dyDescent="0.15">
      <c r="A59" s="56"/>
      <c r="B59" s="59"/>
      <c r="C59" s="51" t="s">
        <v>139</v>
      </c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</row>
    <row r="60" spans="1:19" ht="35.25" x14ac:dyDescent="0.15">
      <c r="A60" s="56"/>
      <c r="B60" s="59"/>
      <c r="C60" s="8">
        <v>43</v>
      </c>
      <c r="D60" s="20" t="s">
        <v>140</v>
      </c>
      <c r="E60" s="20" t="s">
        <v>141</v>
      </c>
      <c r="F60" s="7"/>
      <c r="G60" s="7"/>
      <c r="H60" s="7"/>
      <c r="I60" s="7">
        <v>1</v>
      </c>
      <c r="J60" s="7"/>
      <c r="K60" s="7"/>
      <c r="L60" s="7"/>
      <c r="M60" s="7" t="s">
        <v>128</v>
      </c>
      <c r="N60" s="24">
        <v>1</v>
      </c>
      <c r="O60" s="7">
        <v>16</v>
      </c>
      <c r="P60" s="7">
        <v>16</v>
      </c>
      <c r="Q60" s="7"/>
      <c r="R60" s="9" t="s">
        <v>125</v>
      </c>
      <c r="S60" s="9" t="s">
        <v>35</v>
      </c>
    </row>
    <row r="61" spans="1:19" ht="36" x14ac:dyDescent="0.15">
      <c r="A61" s="56"/>
      <c r="B61" s="59"/>
      <c r="C61" s="8">
        <v>44</v>
      </c>
      <c r="D61" s="8" t="s">
        <v>142</v>
      </c>
      <c r="E61" s="15" t="s">
        <v>143</v>
      </c>
      <c r="F61" s="7"/>
      <c r="G61" s="7"/>
      <c r="H61" s="7">
        <v>2</v>
      </c>
      <c r="I61" s="7"/>
      <c r="J61" s="7"/>
      <c r="K61" s="7"/>
      <c r="L61" s="7"/>
      <c r="M61" s="7"/>
      <c r="N61" s="7">
        <v>2</v>
      </c>
      <c r="O61" s="7">
        <v>32</v>
      </c>
      <c r="P61" s="7">
        <v>32</v>
      </c>
      <c r="Q61" s="7"/>
      <c r="R61" s="9" t="s">
        <v>125</v>
      </c>
      <c r="S61" s="7" t="s">
        <v>25</v>
      </c>
    </row>
    <row r="62" spans="1:19" ht="35.25" x14ac:dyDescent="0.15">
      <c r="A62" s="56"/>
      <c r="B62" s="59"/>
      <c r="C62" s="8">
        <v>45</v>
      </c>
      <c r="D62" s="20" t="s">
        <v>144</v>
      </c>
      <c r="E62" s="20" t="s">
        <v>145</v>
      </c>
      <c r="F62" s="7"/>
      <c r="G62" s="7"/>
      <c r="H62" s="7"/>
      <c r="I62" s="7"/>
      <c r="J62" s="7" t="s">
        <v>128</v>
      </c>
      <c r="K62" s="7" t="s">
        <v>128</v>
      </c>
      <c r="L62" s="7">
        <v>2</v>
      </c>
      <c r="M62" s="7" t="s">
        <v>128</v>
      </c>
      <c r="N62" s="24">
        <v>2</v>
      </c>
      <c r="O62" s="7">
        <v>32</v>
      </c>
      <c r="P62" s="7">
        <v>32</v>
      </c>
      <c r="Q62" s="7"/>
      <c r="R62" s="9" t="s">
        <v>125</v>
      </c>
      <c r="S62" s="9" t="s">
        <v>22</v>
      </c>
    </row>
    <row r="63" spans="1:19" ht="36" x14ac:dyDescent="0.15">
      <c r="A63" s="56"/>
      <c r="B63" s="59"/>
      <c r="C63" s="8">
        <v>46</v>
      </c>
      <c r="D63" s="8" t="s">
        <v>146</v>
      </c>
      <c r="E63" s="15" t="s">
        <v>147</v>
      </c>
      <c r="F63" s="7"/>
      <c r="G63" s="7"/>
      <c r="H63" s="7"/>
      <c r="I63" s="7"/>
      <c r="J63" s="7">
        <v>2</v>
      </c>
      <c r="K63" s="7"/>
      <c r="L63" s="7"/>
      <c r="M63" s="7"/>
      <c r="N63" s="7">
        <v>2</v>
      </c>
      <c r="O63" s="7">
        <v>32</v>
      </c>
      <c r="P63" s="7">
        <v>32</v>
      </c>
      <c r="Q63" s="7"/>
      <c r="R63" s="7" t="s">
        <v>148</v>
      </c>
      <c r="S63" s="7" t="s">
        <v>25</v>
      </c>
    </row>
    <row r="64" spans="1:19" s="1" customFormat="1" x14ac:dyDescent="0.15">
      <c r="A64" s="56"/>
      <c r="B64" s="59"/>
      <c r="C64" s="50" t="s">
        <v>118</v>
      </c>
      <c r="D64" s="40"/>
      <c r="E64" s="40"/>
      <c r="F64" s="17"/>
      <c r="G64" s="17"/>
      <c r="H64" s="17">
        <v>2</v>
      </c>
      <c r="I64" s="17">
        <v>1</v>
      </c>
      <c r="J64" s="17">
        <v>2</v>
      </c>
      <c r="K64" s="17"/>
      <c r="L64" s="17">
        <v>2</v>
      </c>
      <c r="M64" s="17"/>
      <c r="N64" s="17">
        <f>SUM(N60:N63)</f>
        <v>7</v>
      </c>
      <c r="O64" s="17">
        <f>SUM(O60:O63)</f>
        <v>112</v>
      </c>
      <c r="P64" s="17">
        <f>SUM(P60:P63)</f>
        <v>112</v>
      </c>
      <c r="Q64" s="17"/>
      <c r="R64" s="17"/>
      <c r="S64" s="17"/>
    </row>
    <row r="65" spans="1:19" x14ac:dyDescent="0.15">
      <c r="A65" s="56"/>
      <c r="B65" s="59"/>
      <c r="C65" s="51" t="s">
        <v>149</v>
      </c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</row>
    <row r="66" spans="1:19" ht="24" x14ac:dyDescent="0.15">
      <c r="A66" s="56"/>
      <c r="B66" s="59"/>
      <c r="C66" s="8">
        <v>47</v>
      </c>
      <c r="D66" s="7" t="s">
        <v>150</v>
      </c>
      <c r="E66" s="13" t="s">
        <v>151</v>
      </c>
      <c r="F66" s="7"/>
      <c r="G66" s="31"/>
      <c r="H66" s="7"/>
      <c r="I66" s="31"/>
      <c r="J66" s="7">
        <v>2</v>
      </c>
      <c r="K66" s="24"/>
      <c r="L66" s="31"/>
      <c r="M66" s="7"/>
      <c r="N66" s="7">
        <v>2</v>
      </c>
      <c r="O66" s="7">
        <v>32</v>
      </c>
      <c r="P66" s="7">
        <v>32</v>
      </c>
      <c r="Q66" s="7"/>
      <c r="R66" s="9" t="s">
        <v>152</v>
      </c>
      <c r="S66" s="9" t="s">
        <v>35</v>
      </c>
    </row>
    <row r="67" spans="1:19" ht="36" x14ac:dyDescent="0.15">
      <c r="A67" s="56"/>
      <c r="B67" s="59"/>
      <c r="C67" s="8">
        <v>48</v>
      </c>
      <c r="D67" s="8" t="s">
        <v>153</v>
      </c>
      <c r="E67" s="15" t="s">
        <v>154</v>
      </c>
      <c r="F67" s="7"/>
      <c r="G67" s="7"/>
      <c r="H67" s="7"/>
      <c r="I67" s="7"/>
      <c r="J67" s="7">
        <v>2</v>
      </c>
      <c r="K67" s="7"/>
      <c r="L67" s="7"/>
      <c r="M67" s="7"/>
      <c r="N67" s="7">
        <v>2</v>
      </c>
      <c r="O67" s="7">
        <v>32</v>
      </c>
      <c r="P67" s="7">
        <v>32</v>
      </c>
      <c r="Q67" s="7"/>
      <c r="R67" s="7" t="s">
        <v>155</v>
      </c>
      <c r="S67" s="7" t="s">
        <v>25</v>
      </c>
    </row>
    <row r="68" spans="1:19" ht="35.25" x14ac:dyDescent="0.15">
      <c r="A68" s="56"/>
      <c r="B68" s="59"/>
      <c r="C68" s="8">
        <v>49</v>
      </c>
      <c r="D68" s="8" t="s">
        <v>156</v>
      </c>
      <c r="E68" s="15" t="s">
        <v>157</v>
      </c>
      <c r="F68" s="7"/>
      <c r="G68" s="7"/>
      <c r="H68" s="7"/>
      <c r="I68" s="7"/>
      <c r="J68" s="7"/>
      <c r="K68" s="7">
        <v>2</v>
      </c>
      <c r="L68" s="7"/>
      <c r="M68" s="7"/>
      <c r="N68" s="7">
        <v>2</v>
      </c>
      <c r="O68" s="7">
        <v>32</v>
      </c>
      <c r="P68" s="7">
        <v>32</v>
      </c>
      <c r="Q68" s="7"/>
      <c r="R68" s="7" t="s">
        <v>158</v>
      </c>
      <c r="S68" s="7" t="s">
        <v>25</v>
      </c>
    </row>
    <row r="69" spans="1:19" ht="42" customHeight="1" x14ac:dyDescent="0.15">
      <c r="A69" s="56"/>
      <c r="B69" s="59"/>
      <c r="C69" s="8">
        <v>50</v>
      </c>
      <c r="D69" s="8" t="s">
        <v>159</v>
      </c>
      <c r="E69" s="15" t="s">
        <v>160</v>
      </c>
      <c r="F69" s="7"/>
      <c r="G69" s="7"/>
      <c r="H69" s="7"/>
      <c r="I69" s="7"/>
      <c r="J69" s="7">
        <v>2</v>
      </c>
      <c r="K69" s="7"/>
      <c r="L69" s="7"/>
      <c r="M69" s="7"/>
      <c r="N69" s="7">
        <v>2</v>
      </c>
      <c r="O69" s="7">
        <v>32</v>
      </c>
      <c r="P69" s="7">
        <v>32</v>
      </c>
      <c r="Q69" s="7"/>
      <c r="R69" s="7" t="s">
        <v>87</v>
      </c>
      <c r="S69" s="7" t="s">
        <v>25</v>
      </c>
    </row>
    <row r="70" spans="1:19" ht="24" x14ac:dyDescent="0.15">
      <c r="A70" s="56"/>
      <c r="B70" s="59"/>
      <c r="C70" s="8">
        <v>51</v>
      </c>
      <c r="D70" s="8" t="s">
        <v>161</v>
      </c>
      <c r="E70" s="20" t="s">
        <v>162</v>
      </c>
      <c r="F70" s="8"/>
      <c r="G70" s="8">
        <v>3</v>
      </c>
      <c r="H70" s="8"/>
      <c r="I70" s="8"/>
      <c r="J70" s="8"/>
      <c r="K70" s="8"/>
      <c r="L70" s="8"/>
      <c r="M70" s="8"/>
      <c r="N70" s="8">
        <v>3</v>
      </c>
      <c r="O70" s="8">
        <v>48</v>
      </c>
      <c r="P70" s="8">
        <v>48</v>
      </c>
      <c r="Q70" s="8"/>
      <c r="R70" s="29" t="s">
        <v>163</v>
      </c>
      <c r="S70" s="26" t="s">
        <v>35</v>
      </c>
    </row>
    <row r="71" spans="1:19" ht="24" x14ac:dyDescent="0.15">
      <c r="A71" s="56"/>
      <c r="B71" s="59"/>
      <c r="C71" s="8">
        <v>52</v>
      </c>
      <c r="D71" s="8" t="s">
        <v>164</v>
      </c>
      <c r="E71" s="15" t="s">
        <v>165</v>
      </c>
      <c r="F71" s="7"/>
      <c r="G71" s="7"/>
      <c r="H71" s="7"/>
      <c r="I71" s="7"/>
      <c r="J71" s="7"/>
      <c r="K71" s="7"/>
      <c r="L71" s="7">
        <v>2</v>
      </c>
      <c r="M71" s="7"/>
      <c r="N71" s="7">
        <v>2</v>
      </c>
      <c r="O71" s="7">
        <v>32</v>
      </c>
      <c r="P71" s="7">
        <v>32</v>
      </c>
      <c r="Q71" s="7"/>
      <c r="R71" s="7" t="s">
        <v>166</v>
      </c>
      <c r="S71" s="7" t="s">
        <v>25</v>
      </c>
    </row>
    <row r="72" spans="1:19" s="1" customFormat="1" x14ac:dyDescent="0.15">
      <c r="A72" s="56"/>
      <c r="B72" s="59"/>
      <c r="C72" s="50" t="s">
        <v>118</v>
      </c>
      <c r="D72" s="40"/>
      <c r="E72" s="40"/>
      <c r="F72" s="17"/>
      <c r="G72" s="17">
        <v>3</v>
      </c>
      <c r="H72" s="17"/>
      <c r="I72" s="17"/>
      <c r="J72" s="17">
        <v>6</v>
      </c>
      <c r="K72" s="17">
        <v>2</v>
      </c>
      <c r="L72" s="17">
        <v>2</v>
      </c>
      <c r="M72" s="17"/>
      <c r="N72" s="17">
        <f>SUM(N66:N71)</f>
        <v>13</v>
      </c>
      <c r="O72" s="17">
        <f>SUM(O66:O71)</f>
        <v>208</v>
      </c>
      <c r="P72" s="17">
        <f>SUM(P66:P71)</f>
        <v>208</v>
      </c>
      <c r="Q72" s="17"/>
      <c r="R72" s="17"/>
      <c r="S72" s="17"/>
    </row>
    <row r="73" spans="1:19" ht="23.25" customHeight="1" x14ac:dyDescent="0.15">
      <c r="A73" s="56"/>
      <c r="B73" s="59"/>
      <c r="C73" s="50" t="s">
        <v>167</v>
      </c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</row>
    <row r="74" spans="1:19" ht="36" customHeight="1" x14ac:dyDescent="0.15">
      <c r="A74" s="56"/>
      <c r="B74" s="59"/>
      <c r="C74" s="8">
        <v>53</v>
      </c>
      <c r="D74" s="8" t="s">
        <v>168</v>
      </c>
      <c r="E74" s="19" t="s">
        <v>169</v>
      </c>
      <c r="F74" s="7"/>
      <c r="G74" s="7"/>
      <c r="H74" s="7"/>
      <c r="I74" s="7"/>
      <c r="J74" s="7"/>
      <c r="K74" s="7"/>
      <c r="L74" s="7">
        <v>2</v>
      </c>
      <c r="M74" s="7"/>
      <c r="N74" s="7">
        <v>2</v>
      </c>
      <c r="O74" s="7">
        <v>32</v>
      </c>
      <c r="P74" s="7">
        <v>32</v>
      </c>
      <c r="Q74" s="7"/>
      <c r="R74" s="33" t="s">
        <v>170</v>
      </c>
      <c r="S74" s="34" t="s">
        <v>25</v>
      </c>
    </row>
    <row r="75" spans="1:19" ht="29.25" customHeight="1" x14ac:dyDescent="0.15">
      <c r="A75" s="56"/>
      <c r="B75" s="59"/>
      <c r="C75" s="8">
        <v>54</v>
      </c>
      <c r="D75" s="8" t="s">
        <v>171</v>
      </c>
      <c r="E75" s="13" t="s">
        <v>172</v>
      </c>
      <c r="F75" s="7"/>
      <c r="G75" s="7"/>
      <c r="H75" s="7"/>
      <c r="I75" s="7"/>
      <c r="J75" s="7"/>
      <c r="K75" s="7"/>
      <c r="L75" s="7">
        <v>2</v>
      </c>
      <c r="M75" s="7"/>
      <c r="N75" s="7">
        <v>2</v>
      </c>
      <c r="O75" s="7">
        <v>32</v>
      </c>
      <c r="P75" s="7">
        <v>32</v>
      </c>
      <c r="Q75" s="7"/>
      <c r="R75" s="33" t="s">
        <v>170</v>
      </c>
      <c r="S75" s="34" t="s">
        <v>25</v>
      </c>
    </row>
    <row r="76" spans="1:19" ht="29.25" customHeight="1" x14ac:dyDescent="0.15">
      <c r="A76" s="56"/>
      <c r="B76" s="59"/>
      <c r="C76" s="8">
        <v>55</v>
      </c>
      <c r="D76" s="8" t="s">
        <v>173</v>
      </c>
      <c r="E76" s="20" t="s">
        <v>174</v>
      </c>
      <c r="F76" s="7"/>
      <c r="G76" s="7"/>
      <c r="H76" s="7"/>
      <c r="I76" s="7"/>
      <c r="J76" s="7"/>
      <c r="K76" s="7"/>
      <c r="L76" s="7">
        <v>2</v>
      </c>
      <c r="M76" s="7"/>
      <c r="N76" s="7">
        <v>2</v>
      </c>
      <c r="O76" s="7">
        <v>32</v>
      </c>
      <c r="P76" s="7">
        <v>32</v>
      </c>
      <c r="Q76" s="7"/>
      <c r="R76" s="7" t="s">
        <v>170</v>
      </c>
      <c r="S76" s="34" t="s">
        <v>25</v>
      </c>
    </row>
    <row r="77" spans="1:19" ht="36" x14ac:dyDescent="0.15">
      <c r="A77" s="56"/>
      <c r="B77" s="59"/>
      <c r="C77" s="8">
        <v>56</v>
      </c>
      <c r="D77" s="8" t="s">
        <v>175</v>
      </c>
      <c r="E77" s="15" t="s">
        <v>176</v>
      </c>
      <c r="F77" s="7"/>
      <c r="G77" s="7"/>
      <c r="H77" s="7"/>
      <c r="I77" s="7"/>
      <c r="J77" s="7"/>
      <c r="K77" s="7"/>
      <c r="L77" s="7">
        <v>2</v>
      </c>
      <c r="M77" s="7"/>
      <c r="N77" s="7">
        <v>2</v>
      </c>
      <c r="O77" s="7">
        <v>32</v>
      </c>
      <c r="P77" s="7">
        <v>32</v>
      </c>
      <c r="Q77" s="7"/>
      <c r="R77" s="7" t="s">
        <v>170</v>
      </c>
      <c r="S77" s="34" t="s">
        <v>25</v>
      </c>
    </row>
    <row r="78" spans="1:19" ht="40.5" customHeight="1" x14ac:dyDescent="0.15">
      <c r="A78" s="56"/>
      <c r="B78" s="59"/>
      <c r="C78" s="8">
        <v>57</v>
      </c>
      <c r="D78" s="8" t="s">
        <v>177</v>
      </c>
      <c r="E78" s="15" t="s">
        <v>178</v>
      </c>
      <c r="F78" s="7"/>
      <c r="G78" s="7"/>
      <c r="H78" s="7"/>
      <c r="I78" s="7"/>
      <c r="J78" s="7"/>
      <c r="K78" s="7"/>
      <c r="L78" s="7">
        <v>2</v>
      </c>
      <c r="M78" s="7"/>
      <c r="N78" s="7">
        <v>2</v>
      </c>
      <c r="O78" s="7">
        <v>32</v>
      </c>
      <c r="P78" s="7">
        <v>32</v>
      </c>
      <c r="Q78" s="7"/>
      <c r="R78" s="7" t="s">
        <v>170</v>
      </c>
      <c r="S78" s="34" t="s">
        <v>25</v>
      </c>
    </row>
    <row r="79" spans="1:19" ht="27" customHeight="1" x14ac:dyDescent="0.15">
      <c r="A79" s="56"/>
      <c r="B79" s="59"/>
      <c r="C79" s="8">
        <v>58</v>
      </c>
      <c r="D79" s="8" t="s">
        <v>179</v>
      </c>
      <c r="E79" s="15" t="s">
        <v>180</v>
      </c>
      <c r="F79" s="7"/>
      <c r="G79" s="7"/>
      <c r="H79" s="7"/>
      <c r="I79" s="7"/>
      <c r="J79" s="7"/>
      <c r="K79" s="7"/>
      <c r="L79" s="7">
        <v>2</v>
      </c>
      <c r="M79" s="7"/>
      <c r="N79" s="7">
        <v>2</v>
      </c>
      <c r="O79" s="7">
        <v>32</v>
      </c>
      <c r="P79" s="7">
        <v>32</v>
      </c>
      <c r="Q79" s="7"/>
      <c r="R79" s="7" t="s">
        <v>170</v>
      </c>
      <c r="S79" s="34" t="s">
        <v>25</v>
      </c>
    </row>
    <row r="80" spans="1:19" ht="27" customHeight="1" x14ac:dyDescent="0.15">
      <c r="A80" s="56"/>
      <c r="B80" s="59"/>
      <c r="C80" s="8">
        <v>59</v>
      </c>
      <c r="D80" s="8" t="s">
        <v>181</v>
      </c>
      <c r="E80" s="13" t="s">
        <v>182</v>
      </c>
      <c r="F80" s="7"/>
      <c r="G80" s="7"/>
      <c r="H80" s="7"/>
      <c r="I80" s="7"/>
      <c r="J80" s="7"/>
      <c r="K80" s="7"/>
      <c r="L80" s="7">
        <v>2</v>
      </c>
      <c r="M80" s="7"/>
      <c r="N80" s="7">
        <v>2</v>
      </c>
      <c r="O80" s="7">
        <v>32</v>
      </c>
      <c r="P80" s="7">
        <v>32</v>
      </c>
      <c r="Q80" s="7"/>
      <c r="R80" s="7" t="s">
        <v>170</v>
      </c>
      <c r="S80" s="34" t="s">
        <v>25</v>
      </c>
    </row>
    <row r="81" spans="1:25" ht="27" customHeight="1" x14ac:dyDescent="0.15">
      <c r="A81" s="56"/>
      <c r="B81" s="59"/>
      <c r="C81" s="8">
        <v>60</v>
      </c>
      <c r="D81" s="8" t="s">
        <v>183</v>
      </c>
      <c r="E81" s="13" t="s">
        <v>184</v>
      </c>
      <c r="F81" s="7"/>
      <c r="G81" s="7"/>
      <c r="H81" s="7"/>
      <c r="I81" s="7"/>
      <c r="J81" s="7"/>
      <c r="K81" s="7"/>
      <c r="L81" s="7">
        <v>2</v>
      </c>
      <c r="M81" s="7"/>
      <c r="N81" s="7">
        <v>2</v>
      </c>
      <c r="O81" s="7">
        <v>32</v>
      </c>
      <c r="P81" s="7">
        <v>32</v>
      </c>
      <c r="Q81" s="7"/>
      <c r="R81" s="9" t="s">
        <v>185</v>
      </c>
      <c r="S81" s="34" t="s">
        <v>25</v>
      </c>
    </row>
    <row r="82" spans="1:25" ht="27" customHeight="1" x14ac:dyDescent="0.15">
      <c r="A82" s="56"/>
      <c r="B82" s="59"/>
      <c r="C82" s="8">
        <v>61</v>
      </c>
      <c r="D82" s="7" t="s">
        <v>186</v>
      </c>
      <c r="E82" s="13" t="s">
        <v>187</v>
      </c>
      <c r="F82" s="7"/>
      <c r="G82" s="7"/>
      <c r="H82" s="7"/>
      <c r="I82" s="7"/>
      <c r="J82" s="7"/>
      <c r="K82" s="7"/>
      <c r="L82" s="7">
        <v>2</v>
      </c>
      <c r="M82" s="7"/>
      <c r="N82" s="7">
        <v>2</v>
      </c>
      <c r="O82" s="7">
        <v>32</v>
      </c>
      <c r="P82" s="7">
        <v>32</v>
      </c>
      <c r="Q82" s="7"/>
      <c r="R82" s="9" t="s">
        <v>185</v>
      </c>
      <c r="S82" s="34" t="s">
        <v>25</v>
      </c>
    </row>
    <row r="83" spans="1:25" s="1" customFormat="1" x14ac:dyDescent="0.15">
      <c r="A83" s="56"/>
      <c r="B83" s="59"/>
      <c r="C83" s="50" t="s">
        <v>118</v>
      </c>
      <c r="D83" s="40"/>
      <c r="E83" s="40"/>
      <c r="F83" s="17"/>
      <c r="G83" s="17"/>
      <c r="H83" s="17"/>
      <c r="I83" s="17"/>
      <c r="J83" s="17"/>
      <c r="K83" s="17"/>
      <c r="L83" s="17">
        <v>18</v>
      </c>
      <c r="M83" s="17"/>
      <c r="N83" s="17">
        <v>18</v>
      </c>
      <c r="O83" s="17">
        <v>288</v>
      </c>
      <c r="P83" s="17">
        <v>288</v>
      </c>
      <c r="Q83" s="17"/>
      <c r="R83" s="17"/>
      <c r="S83" s="17"/>
    </row>
    <row r="84" spans="1:25" s="1" customFormat="1" x14ac:dyDescent="0.15">
      <c r="A84" s="56"/>
      <c r="B84" s="59"/>
      <c r="C84" s="53" t="s">
        <v>188</v>
      </c>
      <c r="D84" s="54"/>
      <c r="E84" s="55"/>
      <c r="F84" s="17"/>
      <c r="G84" s="17">
        <f t="shared" ref="G84:Q84" si="3">G58+G64+G72+G83</f>
        <v>3</v>
      </c>
      <c r="H84" s="17">
        <f t="shared" si="3"/>
        <v>2</v>
      </c>
      <c r="I84" s="17">
        <f t="shared" si="3"/>
        <v>1</v>
      </c>
      <c r="J84" s="17">
        <f t="shared" si="3"/>
        <v>15</v>
      </c>
      <c r="K84" s="17">
        <f t="shared" si="3"/>
        <v>4</v>
      </c>
      <c r="L84" s="17">
        <f t="shared" si="3"/>
        <v>26</v>
      </c>
      <c r="M84" s="17"/>
      <c r="N84" s="17">
        <f t="shared" si="3"/>
        <v>51</v>
      </c>
      <c r="O84" s="17">
        <f t="shared" si="3"/>
        <v>816</v>
      </c>
      <c r="P84" s="17">
        <f t="shared" si="3"/>
        <v>784</v>
      </c>
      <c r="Q84" s="17">
        <f t="shared" si="3"/>
        <v>32</v>
      </c>
      <c r="R84" s="17"/>
      <c r="S84" s="17"/>
    </row>
    <row r="85" spans="1:25" ht="36.950000000000003" customHeight="1" x14ac:dyDescent="0.15">
      <c r="A85" s="56"/>
      <c r="B85" s="59"/>
      <c r="C85" s="50" t="s">
        <v>189</v>
      </c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</row>
    <row r="86" spans="1:25" s="2" customFormat="1" ht="114.75" customHeight="1" x14ac:dyDescent="0.15">
      <c r="A86" s="56"/>
      <c r="B86" s="32" t="s">
        <v>190</v>
      </c>
      <c r="C86" s="51" t="s">
        <v>191</v>
      </c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</row>
    <row r="87" spans="1:25" ht="29.25" customHeight="1" x14ac:dyDescent="0.15">
      <c r="A87" s="56"/>
      <c r="B87" s="50" t="s">
        <v>192</v>
      </c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1:25" s="3" customFormat="1" ht="13.5" customHeight="1" x14ac:dyDescent="0.15">
      <c r="A88" s="46" t="s">
        <v>193</v>
      </c>
      <c r="B88" s="46"/>
      <c r="C88" s="46"/>
      <c r="D88" s="46"/>
      <c r="E88" s="46"/>
      <c r="F88" s="18">
        <f>F26+F33+F50+F84</f>
        <v>25</v>
      </c>
      <c r="G88" s="18">
        <f t="shared" ref="G88:Q88" si="4">G26+G33+G50+G84</f>
        <v>29</v>
      </c>
      <c r="H88" s="18">
        <f t="shared" si="4"/>
        <v>13</v>
      </c>
      <c r="I88" s="18">
        <f t="shared" si="4"/>
        <v>20</v>
      </c>
      <c r="J88" s="18">
        <f t="shared" si="4"/>
        <v>24</v>
      </c>
      <c r="K88" s="18">
        <f t="shared" si="4"/>
        <v>13</v>
      </c>
      <c r="L88" s="18">
        <f t="shared" si="4"/>
        <v>26</v>
      </c>
      <c r="M88" s="18"/>
      <c r="N88" s="18">
        <f t="shared" si="4"/>
        <v>155</v>
      </c>
      <c r="O88" s="18">
        <f t="shared" si="4"/>
        <v>2564</v>
      </c>
      <c r="P88" s="18">
        <f t="shared" si="4"/>
        <v>2420</v>
      </c>
      <c r="Q88" s="18">
        <f t="shared" si="4"/>
        <v>112</v>
      </c>
      <c r="R88" s="35"/>
      <c r="S88" s="36"/>
      <c r="U88" s="6"/>
      <c r="V88" s="6"/>
      <c r="W88" s="6"/>
      <c r="X88" s="6"/>
      <c r="Y88" s="6"/>
    </row>
  </sheetData>
  <mergeCells count="50">
    <mergeCell ref="A88:E88"/>
    <mergeCell ref="A4:A33"/>
    <mergeCell ref="A34:A51"/>
    <mergeCell ref="A52:A87"/>
    <mergeCell ref="B4:B26"/>
    <mergeCell ref="B27:B33"/>
    <mergeCell ref="B34:B43"/>
    <mergeCell ref="B44:B51"/>
    <mergeCell ref="B52:B85"/>
    <mergeCell ref="C83:E83"/>
    <mergeCell ref="C84:E84"/>
    <mergeCell ref="C85:S85"/>
    <mergeCell ref="C86:S86"/>
    <mergeCell ref="B87:S87"/>
    <mergeCell ref="C59:S59"/>
    <mergeCell ref="C64:E64"/>
    <mergeCell ref="C65:S65"/>
    <mergeCell ref="C72:E72"/>
    <mergeCell ref="C73:S73"/>
    <mergeCell ref="C43:E43"/>
    <mergeCell ref="C49:E49"/>
    <mergeCell ref="C50:E50"/>
    <mergeCell ref="C51:S51"/>
    <mergeCell ref="C58:E58"/>
    <mergeCell ref="C31:E31"/>
    <mergeCell ref="F31:L31"/>
    <mergeCell ref="C32:E32"/>
    <mergeCell ref="F32:L32"/>
    <mergeCell ref="C33:E33"/>
    <mergeCell ref="C28:E28"/>
    <mergeCell ref="F28:L28"/>
    <mergeCell ref="C29:E29"/>
    <mergeCell ref="F29:L29"/>
    <mergeCell ref="C30:E30"/>
    <mergeCell ref="F30:L30"/>
    <mergeCell ref="A1:S1"/>
    <mergeCell ref="F2:M2"/>
    <mergeCell ref="P2:Q2"/>
    <mergeCell ref="C26:E26"/>
    <mergeCell ref="C27:E27"/>
    <mergeCell ref="F27:L27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honeticPr fontId="32" type="noConversion"/>
  <pageMargins left="0.66929133858267698" right="0.66929133858267698" top="0.78740157480314998" bottom="0.78740157480314998" header="0.31496062992126" footer="0.31496062992126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2021-07-07T06:40:00Z</cp:lastPrinted>
  <dcterms:created xsi:type="dcterms:W3CDTF">2011-12-25T00:46:00Z</dcterms:created>
  <dcterms:modified xsi:type="dcterms:W3CDTF">2023-02-23T05:17:28Z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06F243912D204FF29546A31C6FF9815C</vt:lpwstr>
  </property>
  <property fmtid="{D5CDD505-2E9C-101B-9397-08002B2CF9AE}" pid="3" name="KSOProductBuildVer">
    <vt:lpwstr>2052-11.1.0.12763</vt:lpwstr>
  </property>
</Properties>
</file>